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45" windowWidth="15480" windowHeight="8145" activeTab="0"/>
  </bookViews>
  <sheets>
    <sheet name="Assign1" sheetId="1" r:id="rId1"/>
    <sheet name="Assign2" sheetId="2" r:id="rId2"/>
    <sheet name="CaseStudy2-2" sheetId="3" r:id="rId3"/>
    <sheet name="Blank" sheetId="4" r:id="rId4"/>
  </sheets>
  <definedNames/>
  <calcPr fullCalcOnLoad="1"/>
</workbook>
</file>

<file path=xl/sharedStrings.xml><?xml version="1.0" encoding="utf-8"?>
<sst xmlns="http://schemas.openxmlformats.org/spreadsheetml/2006/main" count="101" uniqueCount="77">
  <si>
    <t>Items</t>
  </si>
  <si>
    <t>Symbol</t>
  </si>
  <si>
    <t>Value</t>
  </si>
  <si>
    <t>Unit</t>
  </si>
  <si>
    <t>Cap</t>
  </si>
  <si>
    <t>Capital Cost</t>
  </si>
  <si>
    <t>C</t>
  </si>
  <si>
    <t>L</t>
  </si>
  <si>
    <t>yr</t>
  </si>
  <si>
    <t>Salvage Value</t>
  </si>
  <si>
    <t>SV</t>
  </si>
  <si>
    <t>OM</t>
  </si>
  <si>
    <t>OpHr</t>
  </si>
  <si>
    <t>h/y</t>
  </si>
  <si>
    <t>i</t>
  </si>
  <si>
    <t>ขนาด Boiler</t>
  </si>
  <si>
    <t>เงินลงทุน</t>
  </si>
  <si>
    <t>อายุการใช้งาน</t>
  </si>
  <si>
    <t>มูลค่าซาก</t>
  </si>
  <si>
    <t>Boiler Capacity</t>
  </si>
  <si>
    <t>Life</t>
  </si>
  <si>
    <t>ค่าดำเนินการและบำรุงรักษา</t>
  </si>
  <si>
    <t>ประสิทธิภาพ</t>
  </si>
  <si>
    <t>Efficiency</t>
  </si>
  <si>
    <t>Eff</t>
  </si>
  <si>
    <t>ชั่วโมงทำงานต่อปี</t>
  </si>
  <si>
    <t>Annual Operating &amp; Maintenance Cost</t>
  </si>
  <si>
    <t>Annual Operating Hour</t>
  </si>
  <si>
    <t>no</t>
  </si>
  <si>
    <t>t/h</t>
  </si>
  <si>
    <t>MBaht</t>
  </si>
  <si>
    <t>Salvage Value (5% Cap)</t>
  </si>
  <si>
    <t>%</t>
  </si>
  <si>
    <t>Mbaht/y</t>
  </si>
  <si>
    <t>Replace Boiler</t>
  </si>
  <si>
    <t>year</t>
  </si>
  <si>
    <t>Investments</t>
  </si>
  <si>
    <t>Net annual --(irr)</t>
  </si>
  <si>
    <t>irr = IRR@(..range.., guess)</t>
  </si>
  <si>
    <t>Annual Saving</t>
  </si>
  <si>
    <t>P</t>
  </si>
  <si>
    <t>n</t>
  </si>
  <si>
    <t>F</t>
  </si>
  <si>
    <t>sompri@kku.ac.th</t>
  </si>
  <si>
    <t>หลังจากการกรองเบื้องต้นแล้วเหลือ 2 ตัวเลือก ตามรายละเอียดประกอบข้างล่าง</t>
  </si>
  <si>
    <t>ในฐานะวิศวกรโรงงาน ท่านได้รับมอบหมายให้ วิเคราะห์เสนอว่าควรเลือกแบบใดจึงจะคุ้มค่าทางเศรษฐศาสตร์</t>
  </si>
  <si>
    <t>เงื่อนไข</t>
  </si>
  <si>
    <t xml:space="preserve">ต้องใช้ Superheated steam ป้อน Steam Turbine ที่ 400 C, 10 Mpa, และ </t>
  </si>
  <si>
    <t>และต้องการ Process Steam ในกระบวนการผลิตที่ 150 C</t>
  </si>
  <si>
    <t>เชื้อเพลิงคือชานอ้อย (bagrass) ซึ่งเป็นผลพลอยได้จากกระบวนการผลิต แต่มีมูลค่า 800 บาท ต่อ ตัน ซึ่งมีค่าความร้อนที่ 14 MJ/kg</t>
  </si>
  <si>
    <t>ให้คิดอัตราดอกเบี้ยทบต้นที่ 7% ต่อปี</t>
  </si>
  <si>
    <t>ชั่วโมงทำงานของ Boiler  3,000 ชั่วโมงต่อปี</t>
  </si>
  <si>
    <t>ข้อมูล Boiler</t>
  </si>
  <si>
    <t>5% 0f Capital</t>
  </si>
  <si>
    <t>7% 0f Capital</t>
  </si>
  <si>
    <t>ค่าดำเนินการและบำรุงรักษาต่อปี</t>
  </si>
  <si>
    <t>ผลการตัดสินใจจะเป็นอย่างไรถ้า</t>
  </si>
  <si>
    <t>2. อัตราดอกเบี้ยเหลือเพียง 2% ต่อปี</t>
  </si>
  <si>
    <t>1 ชั่วโมงทำงานเป็นเพียง 1,000 ชั่งโมงต่อปี</t>
  </si>
  <si>
    <t xml:space="preserve">ให้ทำเป็นงานกลุ่ม โดยใช้ Ms-Excel </t>
  </si>
  <si>
    <t>นำลง website ของกลุ่ม และส่งรายงานในวันที่ ..................................................</t>
  </si>
  <si>
    <t>Assignment 1   New Boiler Installation: 2-Choises                           5 คะแนน</t>
  </si>
  <si>
    <t xml:space="preserve">โจทย์เชิงหลักการ  โรงงานน้ำตาลแห่งหนึ่งต้องการเพิ่มกำลังผลิตจึงต้องติดตั้ง Boiler เพิ่มใหม่ 1 ตัว </t>
  </si>
  <si>
    <t>ให้วิเคราะห์หาผลตอบแทนการลงทุน</t>
  </si>
  <si>
    <t>A</t>
  </si>
  <si>
    <t>B</t>
  </si>
  <si>
    <t>ใช้ข้อมูลและเงื่อนไขต่างๆเช่นเดียวกับ Assignment 1</t>
  </si>
  <si>
    <t>ข้อมูล Boiler เดิมที่จะเลิกใช้</t>
  </si>
  <si>
    <t>Power Plant Economic Assignmnt</t>
  </si>
  <si>
    <t>Assignment 2   Replacement an old Boiler                       5 คะแนน</t>
  </si>
  <si>
    <t xml:space="preserve"> ถ้าจะทดแทน Boiler เดิมที่มีอยู่แล้วแต่ประสิทธิภาพต่ำ  ควรเลือกใช้ Boiler A หรือ Boiler B </t>
  </si>
  <si>
    <t>Hint:</t>
  </si>
  <si>
    <t>(โดยใช้วิธี Present Worth Method ในการเปรียบเทียบ   NPV)</t>
  </si>
  <si>
    <t xml:space="preserve">ต้องหา steam consumption per year โดย สมมุติว่าเดิน boiler เต็มพิกัด --&gt; Cost of fuel </t>
  </si>
  <si>
    <t>ต้องคิดที่ละตัวเลือก Old Boiler vs Boiler A    แล้ว  Old Boiler vs Boiler B</t>
  </si>
  <si>
    <t>หา Cost และ Benefit ที่เกิดในแต่ละปีของโครงการ แล้วใช้ excel function คำนวณหา %irr</t>
  </si>
  <si>
    <t>นอกจากตารางการคำนวณใน Excel แล้วให้มีการอธิบายหลัก แนวคิด ข้อสรุป ให้ชัดเจนด้วย คะแนนจะอยู่ในส่วนนี้ไม่น้อย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</si>
</sst>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%"/>
    <numFmt numFmtId="201" formatCode="_-* #,##0.0_-;\-* #,##0.0_-;_-* &quot;-&quot;??_-;_-@_-"/>
    <numFmt numFmtId="202" formatCode="_(* #,##0.0_);_(* \(#,##0.0\);_(* &quot;-&quot;??_);_(@_)"/>
    <numFmt numFmtId="203" formatCode="_(* #,##0_);_(* \(#,##0\);_(* &quot;-&quot;??_);_(@_)"/>
    <numFmt numFmtId="204" formatCode="0.0"/>
    <numFmt numFmtId="205" formatCode="&quot;$&quot;#,##0.000_);[Red]\(&quot;$&quot;#,##0.000\)"/>
    <numFmt numFmtId="206" formatCode="&quot;$&quot;#,##0.0000_);[Red]\(&quot;$&quot;#,##0.0000\)"/>
    <numFmt numFmtId="207" formatCode="&quot;$&quot;#,##0.00000_);[Red]\(&quot;$&quot;#,##0.00000\)"/>
    <numFmt numFmtId="208" formatCode="#,##0.0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"/>
    <numFmt numFmtId="219" formatCode="0.0000"/>
    <numFmt numFmtId="220" formatCode="0.000"/>
    <numFmt numFmtId="221" formatCode="_(* #,##0.000_);_(* \(#,##0.000\);_(* &quot;-&quot;???_);_(@_)"/>
    <numFmt numFmtId="222" formatCode="_(* #,##0.0_);_(* \(#,##0.0\);_(* &quot;-&quot;?_);_(@_)"/>
    <numFmt numFmtId="223" formatCode="#,##0.00;[Red]#,##0.00"/>
    <numFmt numFmtId="224" formatCode="_-* #,##0.000_-;\-* #,##0.000_-;_-* &quot;-&quot;??_-;_-@_-"/>
    <numFmt numFmtId="225" formatCode="_-* #,##0.0000_-;\-* #,##0.0000_-;_-* &quot;-&quot;??_-;_-@_-"/>
    <numFmt numFmtId="226" formatCode="_-* #,##0.00000_-;\-* #,##0.00000_-;_-* &quot;-&quot;??_-;_-@_-"/>
    <numFmt numFmtId="227" formatCode="_-* #,##0.000000_-;\-* #,##0.000000_-;_-* &quot;-&quot;??_-;_-@_-"/>
    <numFmt numFmtId="228" formatCode="_-* #,##0.0000000_-;\-* #,##0.0000000_-;_-* &quot;-&quot;??_-;_-@_-"/>
    <numFmt numFmtId="229" formatCode="_-* #,##0.00000000_-;\-* #,##0.00000000_-;_-* &quot;-&quot;??_-;_-@_-"/>
    <numFmt numFmtId="230" formatCode="_-* #,##0.000000000_-;\-* #,##0.000000000_-;_-* &quot;-&quot;??_-;_-@_-"/>
    <numFmt numFmtId="231" formatCode="_(* #,##0.0000_);_(* \(#,##0.0000\);_(* &quot;-&quot;??_);_(@_)"/>
  </numFmts>
  <fonts count="11">
    <font>
      <sz val="16"/>
      <name val="Angsana New"/>
      <family val="0"/>
    </font>
    <font>
      <sz val="16"/>
      <name val="AngsanaUPC"/>
      <family val="1"/>
    </font>
    <font>
      <sz val="8"/>
      <name val="Angsana New"/>
      <family val="0"/>
    </font>
    <font>
      <sz val="12"/>
      <name val="AngsanaUPC"/>
      <family val="1"/>
    </font>
    <font>
      <sz val="22"/>
      <name val="Angsana New"/>
      <family val="0"/>
    </font>
    <font>
      <b/>
      <sz val="16"/>
      <name val="AngsanaUPC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b/>
      <sz val="16"/>
      <color indexed="12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99" fontId="1" fillId="0" borderId="1" xfId="15" applyNumberFormat="1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94" fontId="1" fillId="3" borderId="1" xfId="15" applyNumberFormat="1" applyFont="1" applyFill="1" applyBorder="1" applyAlignment="1">
      <alignment/>
    </xf>
    <xf numFmtId="199" fontId="1" fillId="4" borderId="1" xfId="15" applyNumberFormat="1" applyFont="1" applyFill="1" applyBorder="1" applyAlignment="1">
      <alignment/>
    </xf>
    <xf numFmtId="0" fontId="4" fillId="0" borderId="0" xfId="0" applyFont="1" applyAlignment="1">
      <alignment/>
    </xf>
    <xf numFmtId="199" fontId="5" fillId="5" borderId="1" xfId="15" applyNumberFormat="1" applyFont="1" applyFill="1" applyBorder="1" applyAlignment="1">
      <alignment/>
    </xf>
    <xf numFmtId="194" fontId="5" fillId="5" borderId="1" xfId="15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199" fontId="7" fillId="0" borderId="1" xfId="15" applyNumberFormat="1" applyFont="1" applyBorder="1" applyAlignment="1">
      <alignment horizontal="left"/>
    </xf>
    <xf numFmtId="0" fontId="7" fillId="6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10" fontId="7" fillId="4" borderId="1" xfId="0" applyNumberFormat="1" applyFont="1" applyFill="1" applyBorder="1" applyAlignment="1">
      <alignment/>
    </xf>
    <xf numFmtId="43" fontId="7" fillId="0" borderId="1" xfId="15" applyFont="1" applyBorder="1" applyAlignment="1">
      <alignment horizontal="left"/>
    </xf>
    <xf numFmtId="43" fontId="7" fillId="6" borderId="1" xfId="15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23" fontId="0" fillId="3" borderId="1" xfId="0" applyNumberFormat="1" applyFill="1" applyBorder="1" applyAlignment="1">
      <alignment/>
    </xf>
    <xf numFmtId="0" fontId="8" fillId="0" borderId="0" xfId="20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mpri@kku.ac.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="150" zoomScaleNormal="150" workbookViewId="0" topLeftCell="A1">
      <selection activeCell="E3" sqref="E3"/>
    </sheetView>
  </sheetViews>
  <sheetFormatPr defaultColWidth="9.140625" defaultRowHeight="23.25"/>
  <cols>
    <col min="1" max="1" width="3.8515625" style="0" customWidth="1"/>
    <col min="2" max="2" width="20.57421875" style="0" customWidth="1"/>
    <col min="3" max="3" width="24.8515625" style="0" customWidth="1"/>
    <col min="5" max="6" width="15.140625" style="0" customWidth="1"/>
    <col min="7" max="7" width="11.8515625" style="0" customWidth="1"/>
    <col min="8" max="8" width="3.00390625" style="0" customWidth="1"/>
  </cols>
  <sheetData>
    <row r="1" ht="23.25">
      <c r="B1" t="s">
        <v>68</v>
      </c>
    </row>
    <row r="2" spans="1:2" ht="31.5">
      <c r="A2" s="16"/>
      <c r="B2" t="s">
        <v>59</v>
      </c>
    </row>
    <row r="3" spans="1:2" ht="31.5">
      <c r="A3" s="16"/>
      <c r="B3" t="s">
        <v>60</v>
      </c>
    </row>
    <row r="4" spans="1:2" ht="31.5">
      <c r="A4" s="16"/>
      <c r="B4" t="s">
        <v>76</v>
      </c>
    </row>
    <row r="5" ht="31.5">
      <c r="A5" s="16" t="s">
        <v>61</v>
      </c>
    </row>
    <row r="6" ht="31.5">
      <c r="A6" s="16" t="s">
        <v>62</v>
      </c>
    </row>
    <row r="7" spans="1:3" ht="31.5">
      <c r="A7" s="16"/>
      <c r="C7" t="s">
        <v>44</v>
      </c>
    </row>
    <row r="8" spans="1:3" ht="31.5">
      <c r="A8" s="16"/>
      <c r="C8" s="31" t="s">
        <v>45</v>
      </c>
    </row>
    <row r="9" spans="1:3" ht="31.5">
      <c r="A9" s="16"/>
      <c r="C9" t="s">
        <v>72</v>
      </c>
    </row>
    <row r="10" spans="1:3" ht="31.5">
      <c r="A10" s="16" t="s">
        <v>46</v>
      </c>
      <c r="C10" t="s">
        <v>47</v>
      </c>
    </row>
    <row r="11" spans="1:3" ht="31.5">
      <c r="A11" s="16"/>
      <c r="C11" t="s">
        <v>48</v>
      </c>
    </row>
    <row r="12" spans="1:3" ht="31.5">
      <c r="A12" s="16"/>
      <c r="C12" t="s">
        <v>51</v>
      </c>
    </row>
    <row r="13" spans="1:3" ht="31.5">
      <c r="A13" s="16"/>
      <c r="C13" t="s">
        <v>49</v>
      </c>
    </row>
    <row r="14" spans="1:3" ht="31.5">
      <c r="A14" s="16"/>
      <c r="C14" t="s">
        <v>50</v>
      </c>
    </row>
    <row r="15" ht="31.5">
      <c r="A15" s="16" t="s">
        <v>52</v>
      </c>
    </row>
    <row r="16" spans="2:7" ht="23.25">
      <c r="B16" s="1"/>
      <c r="C16" s="1"/>
      <c r="D16" s="2"/>
      <c r="E16" s="28" t="s">
        <v>64</v>
      </c>
      <c r="F16" s="28" t="s">
        <v>65</v>
      </c>
      <c r="G16" s="2"/>
    </row>
    <row r="17" spans="1:7" ht="23.25">
      <c r="A17" s="3" t="s">
        <v>28</v>
      </c>
      <c r="B17" s="3" t="s">
        <v>0</v>
      </c>
      <c r="C17" s="3"/>
      <c r="D17" s="3" t="s">
        <v>1</v>
      </c>
      <c r="E17" s="3" t="s">
        <v>2</v>
      </c>
      <c r="F17" s="3" t="s">
        <v>2</v>
      </c>
      <c r="G17" s="3" t="s">
        <v>3</v>
      </c>
    </row>
    <row r="18" spans="1:7" ht="23.25">
      <c r="A18" s="4">
        <v>1</v>
      </c>
      <c r="B18" s="5" t="s">
        <v>15</v>
      </c>
      <c r="C18" s="5" t="s">
        <v>19</v>
      </c>
      <c r="D18" s="6" t="s">
        <v>4</v>
      </c>
      <c r="E18" s="7">
        <v>10</v>
      </c>
      <c r="F18" s="7">
        <f>E18</f>
        <v>10</v>
      </c>
      <c r="G18" s="6" t="s">
        <v>29</v>
      </c>
    </row>
    <row r="19" spans="1:7" ht="23.25">
      <c r="A19" s="4">
        <v>2</v>
      </c>
      <c r="B19" s="8" t="s">
        <v>16</v>
      </c>
      <c r="C19" s="8" t="s">
        <v>5</v>
      </c>
      <c r="D19" s="9" t="s">
        <v>6</v>
      </c>
      <c r="E19" s="17">
        <v>14</v>
      </c>
      <c r="F19" s="17">
        <v>12</v>
      </c>
      <c r="G19" s="13" t="s">
        <v>30</v>
      </c>
    </row>
    <row r="20" spans="1:7" ht="23.25">
      <c r="A20" s="4">
        <v>3</v>
      </c>
      <c r="B20" s="8" t="s">
        <v>17</v>
      </c>
      <c r="C20" s="8" t="s">
        <v>20</v>
      </c>
      <c r="D20" s="9" t="s">
        <v>7</v>
      </c>
      <c r="E20" s="10">
        <v>8</v>
      </c>
      <c r="F20" s="10">
        <f>E20</f>
        <v>8</v>
      </c>
      <c r="G20" s="9" t="s">
        <v>8</v>
      </c>
    </row>
    <row r="21" spans="1:7" ht="23.25">
      <c r="A21" s="4">
        <v>4</v>
      </c>
      <c r="B21" s="5" t="s">
        <v>18</v>
      </c>
      <c r="C21" s="5" t="s">
        <v>31</v>
      </c>
      <c r="D21" s="6" t="s">
        <v>10</v>
      </c>
      <c r="E21" s="14" t="s">
        <v>53</v>
      </c>
      <c r="F21" s="14" t="s">
        <v>53</v>
      </c>
      <c r="G21" s="13"/>
    </row>
    <row r="22" spans="1:7" ht="23.25">
      <c r="A22" s="4">
        <v>7</v>
      </c>
      <c r="B22" s="5" t="s">
        <v>22</v>
      </c>
      <c r="C22" s="5" t="s">
        <v>23</v>
      </c>
      <c r="D22" s="6" t="s">
        <v>24</v>
      </c>
      <c r="E22" s="17">
        <v>85</v>
      </c>
      <c r="F22" s="17">
        <v>75</v>
      </c>
      <c r="G22" s="9" t="s">
        <v>32</v>
      </c>
    </row>
    <row r="23" spans="1:7" ht="23.25">
      <c r="A23" s="4">
        <v>8</v>
      </c>
      <c r="B23" s="12" t="s">
        <v>55</v>
      </c>
      <c r="C23" s="12" t="s">
        <v>26</v>
      </c>
      <c r="D23" s="6" t="s">
        <v>11</v>
      </c>
      <c r="E23" s="14" t="s">
        <v>53</v>
      </c>
      <c r="F23" s="14" t="s">
        <v>54</v>
      </c>
      <c r="G23" s="13" t="s">
        <v>33</v>
      </c>
    </row>
    <row r="25" ht="23.25">
      <c r="A25" t="s">
        <v>56</v>
      </c>
    </row>
    <row r="26" ht="23.25">
      <c r="B26" t="s">
        <v>58</v>
      </c>
    </row>
    <row r="27" ht="23.25">
      <c r="B27" t="s">
        <v>57</v>
      </c>
    </row>
    <row r="30" ht="23.25">
      <c r="A30" t="s">
        <v>71</v>
      </c>
    </row>
    <row r="31" ht="23.25">
      <c r="B31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L14" sqref="L14"/>
    </sheetView>
  </sheetViews>
  <sheetFormatPr defaultColWidth="9.140625" defaultRowHeight="23.25"/>
  <cols>
    <col min="1" max="1" width="3.8515625" style="0" customWidth="1"/>
    <col min="2" max="2" width="22.7109375" style="0" customWidth="1"/>
    <col min="3" max="3" width="24.8515625" style="0" customWidth="1"/>
    <col min="5" max="5" width="12.421875" style="0" customWidth="1"/>
    <col min="6" max="6" width="12.7109375" style="0" customWidth="1"/>
  </cols>
  <sheetData>
    <row r="1" ht="31.5">
      <c r="A1" s="16" t="s">
        <v>34</v>
      </c>
    </row>
    <row r="2" ht="31.5">
      <c r="A2" s="16" t="s">
        <v>69</v>
      </c>
    </row>
    <row r="3" ht="31.5">
      <c r="A3" s="16" t="s">
        <v>66</v>
      </c>
    </row>
    <row r="4" ht="31.5">
      <c r="A4" s="16" t="s">
        <v>70</v>
      </c>
    </row>
    <row r="5" ht="31.5">
      <c r="A5" s="16" t="s">
        <v>63</v>
      </c>
    </row>
    <row r="7" ht="31.5">
      <c r="A7" s="16" t="s">
        <v>67</v>
      </c>
    </row>
    <row r="8" spans="1:6" ht="23.25">
      <c r="A8" s="3" t="s">
        <v>28</v>
      </c>
      <c r="B8" s="3" t="s">
        <v>0</v>
      </c>
      <c r="C8" s="3"/>
      <c r="D8" s="3" t="s">
        <v>1</v>
      </c>
      <c r="E8" s="3" t="s">
        <v>2</v>
      </c>
      <c r="F8" s="3" t="s">
        <v>3</v>
      </c>
    </row>
    <row r="9" spans="1:6" ht="23.25">
      <c r="A9" s="4">
        <v>1</v>
      </c>
      <c r="B9" s="5" t="s">
        <v>15</v>
      </c>
      <c r="C9" s="5" t="s">
        <v>19</v>
      </c>
      <c r="D9" s="6" t="s">
        <v>4</v>
      </c>
      <c r="E9" s="7">
        <v>10</v>
      </c>
      <c r="F9" s="6" t="s">
        <v>29</v>
      </c>
    </row>
    <row r="10" spans="1:6" ht="23.25">
      <c r="A10" s="4">
        <v>4</v>
      </c>
      <c r="B10" s="5" t="s">
        <v>18</v>
      </c>
      <c r="C10" s="5" t="s">
        <v>31</v>
      </c>
      <c r="D10" s="6" t="s">
        <v>10</v>
      </c>
      <c r="E10" s="14">
        <v>0.5</v>
      </c>
      <c r="F10" s="13" t="s">
        <v>30</v>
      </c>
    </row>
    <row r="11" spans="1:6" ht="23.25">
      <c r="A11" s="4">
        <v>7</v>
      </c>
      <c r="B11" s="5" t="s">
        <v>22</v>
      </c>
      <c r="C11" s="5" t="s">
        <v>23</v>
      </c>
      <c r="D11" s="6" t="s">
        <v>24</v>
      </c>
      <c r="E11" s="17">
        <v>65</v>
      </c>
      <c r="F11" s="9" t="s">
        <v>32</v>
      </c>
    </row>
    <row r="12" spans="1:6" ht="23.25">
      <c r="A12" s="4">
        <v>8</v>
      </c>
      <c r="B12" s="12" t="s">
        <v>21</v>
      </c>
      <c r="C12" s="12" t="s">
        <v>26</v>
      </c>
      <c r="D12" s="6" t="s">
        <v>11</v>
      </c>
      <c r="E12" s="18">
        <v>1.4</v>
      </c>
      <c r="F12" s="13" t="s">
        <v>33</v>
      </c>
    </row>
    <row r="13" spans="1:6" ht="23.25">
      <c r="A13" s="4">
        <v>10</v>
      </c>
      <c r="B13" s="5" t="s">
        <v>25</v>
      </c>
      <c r="C13" s="5" t="s">
        <v>27</v>
      </c>
      <c r="D13" s="6" t="s">
        <v>12</v>
      </c>
      <c r="E13" s="15">
        <v>3000</v>
      </c>
      <c r="F13" s="9" t="s">
        <v>13</v>
      </c>
    </row>
    <row r="15" ht="23.25">
      <c r="A15" t="s">
        <v>71</v>
      </c>
    </row>
    <row r="16" ht="23.25">
      <c r="B16" t="s">
        <v>74</v>
      </c>
    </row>
    <row r="17" ht="23.25">
      <c r="B17" t="s">
        <v>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2"/>
  <sheetViews>
    <sheetView showGridLines="0" zoomScale="150" zoomScaleNormal="150" workbookViewId="0" topLeftCell="A1">
      <selection activeCell="G11" sqref="G11"/>
    </sheetView>
  </sheetViews>
  <sheetFormatPr defaultColWidth="9.140625" defaultRowHeight="23.25"/>
  <cols>
    <col min="1" max="1" width="18.00390625" style="0" customWidth="1"/>
    <col min="2" max="13" width="7.8515625" style="0" customWidth="1"/>
  </cols>
  <sheetData>
    <row r="3" spans="1:10" ht="23.25">
      <c r="A3" s="19" t="s">
        <v>35</v>
      </c>
      <c r="B3" s="19">
        <v>0</v>
      </c>
      <c r="C3" s="19">
        <f>1+B3</f>
        <v>1</v>
      </c>
      <c r="D3" s="19">
        <f>1+C3</f>
        <v>2</v>
      </c>
      <c r="E3" s="19">
        <f>1+D3</f>
        <v>3</v>
      </c>
      <c r="F3" s="19">
        <f>1+E3</f>
        <v>4</v>
      </c>
      <c r="G3" s="19">
        <v>5</v>
      </c>
      <c r="H3" s="19">
        <v>6</v>
      </c>
      <c r="I3" s="19">
        <v>7</v>
      </c>
      <c r="J3" s="19">
        <v>8</v>
      </c>
    </row>
    <row r="4" spans="1:10" ht="23.25">
      <c r="A4" s="20" t="s">
        <v>36</v>
      </c>
      <c r="B4" s="26"/>
      <c r="C4" s="21"/>
      <c r="D4" s="21"/>
      <c r="E4" s="21"/>
      <c r="F4" s="21"/>
      <c r="G4" s="21"/>
      <c r="H4" s="21"/>
      <c r="I4" s="21"/>
      <c r="J4" s="21"/>
    </row>
    <row r="5" spans="1:10" ht="23.25">
      <c r="A5" s="20" t="s">
        <v>39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3.25">
      <c r="A6" s="20" t="s">
        <v>9</v>
      </c>
      <c r="B6" s="21"/>
      <c r="C6" s="21"/>
      <c r="D6" s="21"/>
      <c r="E6" s="21"/>
      <c r="F6" s="21"/>
      <c r="G6" s="21"/>
      <c r="H6" s="21"/>
      <c r="I6" s="21"/>
      <c r="J6" s="26"/>
    </row>
    <row r="7" spans="1:10" ht="23.25">
      <c r="A7" s="22" t="s">
        <v>37</v>
      </c>
      <c r="B7" s="27"/>
      <c r="C7" s="27"/>
      <c r="D7" s="27"/>
      <c r="E7" s="27"/>
      <c r="F7" s="27"/>
      <c r="G7" s="27"/>
      <c r="H7" s="27"/>
      <c r="I7" s="27"/>
      <c r="J7" s="27"/>
    </row>
    <row r="8" spans="1:9" ht="23.25">
      <c r="A8" s="23"/>
      <c r="B8" s="23"/>
      <c r="C8" s="23"/>
      <c r="D8" s="23"/>
      <c r="E8" s="23"/>
      <c r="F8" s="23"/>
      <c r="G8" s="23"/>
      <c r="H8" s="23"/>
      <c r="I8" s="23"/>
    </row>
    <row r="9" spans="1:9" ht="23.25">
      <c r="A9" s="24" t="s">
        <v>38</v>
      </c>
      <c r="B9" s="25"/>
      <c r="C9" s="23"/>
      <c r="D9" s="23"/>
      <c r="E9" s="23"/>
      <c r="F9" s="23"/>
      <c r="G9" s="23"/>
      <c r="H9" s="23"/>
      <c r="I9" s="23"/>
    </row>
    <row r="12" ht="23.25">
      <c r="E12" s="30" t="s">
        <v>43</v>
      </c>
    </row>
  </sheetData>
  <hyperlinks>
    <hyperlink ref="E12" r:id="rId1" display="sompri@kku.ac.th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zoomScale="200" zoomScaleNormal="200" workbookViewId="0" topLeftCell="A1">
      <selection activeCell="C5" sqref="C5"/>
    </sheetView>
  </sheetViews>
  <sheetFormatPr defaultColWidth="9.140625" defaultRowHeight="23.25"/>
  <cols>
    <col min="3" max="3" width="18.421875" style="0" customWidth="1"/>
  </cols>
  <sheetData>
    <row r="2" spans="2:3" ht="23.25">
      <c r="B2" s="4" t="s">
        <v>40</v>
      </c>
      <c r="C2" s="11">
        <v>300000</v>
      </c>
    </row>
    <row r="3" spans="2:3" ht="23.25">
      <c r="B3" s="4" t="s">
        <v>14</v>
      </c>
      <c r="C3" s="11">
        <v>0.05</v>
      </c>
    </row>
    <row r="4" spans="2:3" ht="23.25">
      <c r="B4" s="4" t="s">
        <v>41</v>
      </c>
      <c r="C4" s="11">
        <v>10</v>
      </c>
    </row>
    <row r="5" spans="2:3" ht="23.25">
      <c r="B5" s="4" t="s">
        <v>42</v>
      </c>
      <c r="C5" s="29">
        <f>FV(C3,C4,,C2)</f>
        <v>-488668.3880332325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2008-03-24T14:35:05Z</dcterms:created>
  <dcterms:modified xsi:type="dcterms:W3CDTF">2008-04-28T04:03:46Z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