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5135" windowHeight="9300" activeTab="2"/>
  </bookViews>
  <sheets>
    <sheet name="Sheet6" sheetId="6" r:id="rId1"/>
    <sheet name="Sheet2" sheetId="10" r:id="rId2"/>
    <sheet name="Sheet1" sheetId="1" r:id="rId3"/>
  </sheets>
  <calcPr calcId="144525"/>
</workbook>
</file>

<file path=xl/calcChain.xml><?xml version="1.0" encoding="utf-8"?>
<calcChain xmlns="http://schemas.openxmlformats.org/spreadsheetml/2006/main">
  <c r="G13" i="1" l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  <c r="G4" i="1"/>
  <c r="F4" i="1"/>
  <c r="E4" i="1"/>
  <c r="G3" i="1"/>
  <c r="F3" i="1"/>
  <c r="E3" i="1"/>
</calcChain>
</file>

<file path=xl/sharedStrings.xml><?xml version="1.0" encoding="utf-8"?>
<sst xmlns="http://schemas.openxmlformats.org/spreadsheetml/2006/main" count="87" uniqueCount="50">
  <si>
    <t>Run</t>
  </si>
  <si>
    <t>Temp</t>
  </si>
  <si>
    <t>Pressure</t>
  </si>
  <si>
    <t>Conc</t>
  </si>
  <si>
    <t>x1</t>
  </si>
  <si>
    <t>x2</t>
  </si>
  <si>
    <t>x3</t>
  </si>
  <si>
    <t xml:space="preserve">         Process variable</t>
  </si>
  <si>
    <t xml:space="preserve">              Code variable</t>
  </si>
  <si>
    <t>Yield</t>
  </si>
  <si>
    <t>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</si>
  <si>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</si>
  <si>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</si>
  <si>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</si>
  <si>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</si>
  <si>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</si>
  <si>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</si>
  <si>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</si>
  <si>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</si>
  <si>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</si>
  <si>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</si>
  <si>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</si>
  <si>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</si>
  <si>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</si>
  <si>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</si>
  <si>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</si>
  <si>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</si>
  <si>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</si>
  <si>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</si>
  <si>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</si>
  <si>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</si>
  <si>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</si>
  <si>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</si>
  <si>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</si>
  <si>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</si>
  <si>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</si>
  <si>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>X Variable 2</t>
  </si>
  <si>
    <t>X Variable 3</t>
  </si>
  <si>
    <t>RESIDUAL OUTPUT</t>
  </si>
  <si>
    <t>Observation</t>
  </si>
  <si>
    <t>Predicted Y</t>
  </si>
  <si>
    <t>Residuals</t>
  </si>
  <si>
    <t>Standard Residuals</t>
  </si>
  <si>
    <t>PROBABILITY OUTPUT</t>
  </si>
  <si>
    <t>Percentile</t>
  </si>
  <si>
    <t>Y</t>
  </si>
  <si>
    <t xml:space="preserve"> </t>
  </si>
  <si>
    <t>Regression โดยใช้ Code var เมื่อใช้ data ครบ 12 ตัว จาก ตย 13.1</t>
  </si>
  <si>
    <t>Regression โดยใช้ Code var เมื่อใช้ data ครบ 11 ตัว ตาม ตย 13.2</t>
  </si>
  <si>
    <t>Predicted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</si>
</sst>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i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Fill="1" applyBorder="1" applyAlignment="1"/>
    <xf numFmtId="0" fontId="0" fillId="0" borderId="5" xfId="0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Continuous"/>
    </xf>
    <xf numFmtId="0" fontId="0" fillId="2" borderId="0" xfId="0" applyFill="1"/>
    <xf numFmtId="0" fontId="0" fillId="3" borderId="0" xfId="0" applyFill="1"/>
    <xf numFmtId="0" fontId="2" fillId="2" borderId="0" xfId="0" applyFont="1" applyFill="1"/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1  Residual Plot</a:t>
            </a:r>
          </a:p>
        </c:rich>
      </c:tx>
      <c:layout>
        <c:manualLayout>
          <c:xMode val="edge"/>
          <c:yMode val="edge"/>
          <c:x val="0.23437559604796357"/>
          <c:y val="4.4444685572295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31789224725"/>
          <c:y val="0.3444463131852929"/>
          <c:w val="0.81510623958902895"/>
          <c:h val="0.3833354130610517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Sheet1!$E$3:$E$13</c:f>
              <c:numCache>
                <c:formatCode>General</c:formatCode>
                <c:ptCount val="11"/>
                <c:pt idx="0">
                  <c:v>-1</c:v>
                </c:pt>
                <c:pt idx="1">
                  <c:v>1</c:v>
                </c:pt>
                <c:pt idx="2">
                  <c:v>-1</c:v>
                </c:pt>
                <c:pt idx="3">
                  <c:v>1</c:v>
                </c:pt>
                <c:pt idx="4">
                  <c:v>-1</c:v>
                </c:pt>
                <c:pt idx="5">
                  <c:v>1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Sheet6!$C$27:$C$38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902784"/>
        <c:axId val="41600512"/>
      </c:scatterChart>
      <c:valAx>
        <c:axId val="124902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1</a:t>
                </a:r>
              </a:p>
            </c:rich>
          </c:tx>
          <c:layout>
            <c:manualLayout>
              <c:xMode val="edge"/>
              <c:yMode val="edge"/>
              <c:x val="0.42448024617575625"/>
              <c:y val="0.788893168908251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600512"/>
        <c:crosses val="autoZero"/>
        <c:crossBetween val="midCat"/>
      </c:valAx>
      <c:valAx>
        <c:axId val="41600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Residuals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355557484578366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249027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x3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Sheet1!$G$3:$G$13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Sheet2!$C$27:$C$37</c:f>
              <c:numCache>
                <c:formatCode>General</c:formatCode>
                <c:ptCount val="11"/>
                <c:pt idx="0">
                  <c:v>-1.4230769230769198</c:v>
                </c:pt>
                <c:pt idx="1">
                  <c:v>1.1538461538461604</c:v>
                </c:pt>
                <c:pt idx="2">
                  <c:v>2.1538461538461462</c:v>
                </c:pt>
                <c:pt idx="3">
                  <c:v>-1.2692307692307594</c:v>
                </c:pt>
                <c:pt idx="4">
                  <c:v>0.15384615384616041</c:v>
                </c:pt>
                <c:pt idx="5">
                  <c:v>0.73076923076924061</c:v>
                </c:pt>
                <c:pt idx="6">
                  <c:v>-0.2692307692307736</c:v>
                </c:pt>
                <c:pt idx="7">
                  <c:v>-1.0576923076923066</c:v>
                </c:pt>
                <c:pt idx="8">
                  <c:v>-7.0576923076923066</c:v>
                </c:pt>
                <c:pt idx="9">
                  <c:v>1.9423076923076934</c:v>
                </c:pt>
                <c:pt idx="10">
                  <c:v>4.9423076923076934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859264"/>
        <c:axId val="138861184"/>
      </c:scatterChart>
      <c:valAx>
        <c:axId val="13885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x3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8861184"/>
        <c:crosses val="autoZero"/>
        <c:crossBetween val="midCat"/>
      </c:valAx>
      <c:valAx>
        <c:axId val="138861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88592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x1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Sheet1!$E$3:$E$13</c:f>
              <c:numCache>
                <c:formatCode>General</c:formatCode>
                <c:ptCount val="11"/>
                <c:pt idx="0">
                  <c:v>-1</c:v>
                </c:pt>
                <c:pt idx="1">
                  <c:v>1</c:v>
                </c:pt>
                <c:pt idx="2">
                  <c:v>-1</c:v>
                </c:pt>
                <c:pt idx="3">
                  <c:v>1</c:v>
                </c:pt>
                <c:pt idx="4">
                  <c:v>-1</c:v>
                </c:pt>
                <c:pt idx="5">
                  <c:v>1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Sheet1!$H$3:$H$13</c:f>
              <c:numCache>
                <c:formatCode>General</c:formatCode>
                <c:ptCount val="11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50</c:v>
                </c:pt>
                <c:pt idx="8">
                  <c:v>44</c:v>
                </c:pt>
                <c:pt idx="9">
                  <c:v>53</c:v>
                </c:pt>
                <c:pt idx="10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Sheet1!$E$3:$E$13</c:f>
              <c:numCache>
                <c:formatCode>General</c:formatCode>
                <c:ptCount val="11"/>
                <c:pt idx="0">
                  <c:v>-1</c:v>
                </c:pt>
                <c:pt idx="1">
                  <c:v>1</c:v>
                </c:pt>
                <c:pt idx="2">
                  <c:v>-1</c:v>
                </c:pt>
                <c:pt idx="3">
                  <c:v>1</c:v>
                </c:pt>
                <c:pt idx="4">
                  <c:v>-1</c:v>
                </c:pt>
                <c:pt idx="5">
                  <c:v>1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Sheet2!$B$27:$B$37</c:f>
              <c:numCache>
                <c:formatCode>General</c:formatCode>
                <c:ptCount val="11"/>
                <c:pt idx="0">
                  <c:v>33.42307692307692</c:v>
                </c:pt>
                <c:pt idx="1">
                  <c:v>44.84615384615384</c:v>
                </c:pt>
                <c:pt idx="2">
                  <c:v>54.846153846153854</c:v>
                </c:pt>
                <c:pt idx="3">
                  <c:v>66.269230769230759</c:v>
                </c:pt>
                <c:pt idx="4">
                  <c:v>35.84615384615384</c:v>
                </c:pt>
                <c:pt idx="5">
                  <c:v>47.269230769230759</c:v>
                </c:pt>
                <c:pt idx="6">
                  <c:v>57.269230769230774</c:v>
                </c:pt>
                <c:pt idx="7">
                  <c:v>51.057692307692307</c:v>
                </c:pt>
                <c:pt idx="8">
                  <c:v>51.057692307692307</c:v>
                </c:pt>
                <c:pt idx="9">
                  <c:v>51.057692307692307</c:v>
                </c:pt>
                <c:pt idx="10">
                  <c:v>51.057692307692307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878336"/>
        <c:axId val="138892800"/>
      </c:scatterChart>
      <c:valAx>
        <c:axId val="138878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8892800"/>
        <c:crosses val="autoZero"/>
        <c:crossBetween val="midCat"/>
      </c:valAx>
      <c:valAx>
        <c:axId val="1388928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88783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x2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Sheet1!$F$3:$F$13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5">
                  <c:v>-1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Sheet1!$H$3:$H$13</c:f>
              <c:numCache>
                <c:formatCode>General</c:formatCode>
                <c:ptCount val="11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50</c:v>
                </c:pt>
                <c:pt idx="8">
                  <c:v>44</c:v>
                </c:pt>
                <c:pt idx="9">
                  <c:v>53</c:v>
                </c:pt>
                <c:pt idx="10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Sheet1!$F$3:$F$13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5">
                  <c:v>-1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Sheet2!$B$27:$B$37</c:f>
              <c:numCache>
                <c:formatCode>General</c:formatCode>
                <c:ptCount val="11"/>
                <c:pt idx="0">
                  <c:v>33.42307692307692</c:v>
                </c:pt>
                <c:pt idx="1">
                  <c:v>44.84615384615384</c:v>
                </c:pt>
                <c:pt idx="2">
                  <c:v>54.846153846153854</c:v>
                </c:pt>
                <c:pt idx="3">
                  <c:v>66.269230769230759</c:v>
                </c:pt>
                <c:pt idx="4">
                  <c:v>35.84615384615384</c:v>
                </c:pt>
                <c:pt idx="5">
                  <c:v>47.269230769230759</c:v>
                </c:pt>
                <c:pt idx="6">
                  <c:v>57.269230769230774</c:v>
                </c:pt>
                <c:pt idx="7">
                  <c:v>51.057692307692307</c:v>
                </c:pt>
                <c:pt idx="8">
                  <c:v>51.057692307692307</c:v>
                </c:pt>
                <c:pt idx="9">
                  <c:v>51.057692307692307</c:v>
                </c:pt>
                <c:pt idx="10">
                  <c:v>51.057692307692307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34912"/>
        <c:axId val="139080448"/>
      </c:scatterChart>
      <c:valAx>
        <c:axId val="13893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080448"/>
        <c:crosses val="autoZero"/>
        <c:crossBetween val="midCat"/>
      </c:valAx>
      <c:valAx>
        <c:axId val="1390804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89349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x3 Line Fit 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Sheet1!$G$3:$G$13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Sheet1!$H$3:$H$13</c:f>
              <c:numCache>
                <c:formatCode>General</c:formatCode>
                <c:ptCount val="11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50</c:v>
                </c:pt>
                <c:pt idx="8">
                  <c:v>44</c:v>
                </c:pt>
                <c:pt idx="9">
                  <c:v>53</c:v>
                </c:pt>
                <c:pt idx="10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xVal>
            <c:numRef>
              <c:f>Sheet1!$G$3:$G$13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Sheet2!$B$27:$B$37</c:f>
              <c:numCache>
                <c:formatCode>General</c:formatCode>
                <c:ptCount val="11"/>
                <c:pt idx="0">
                  <c:v>33.42307692307692</c:v>
                </c:pt>
                <c:pt idx="1">
                  <c:v>44.84615384615384</c:v>
                </c:pt>
                <c:pt idx="2">
                  <c:v>54.846153846153854</c:v>
                </c:pt>
                <c:pt idx="3">
                  <c:v>66.269230769230759</c:v>
                </c:pt>
                <c:pt idx="4">
                  <c:v>35.84615384615384</c:v>
                </c:pt>
                <c:pt idx="5">
                  <c:v>47.269230769230759</c:v>
                </c:pt>
                <c:pt idx="6">
                  <c:v>57.269230769230774</c:v>
                </c:pt>
                <c:pt idx="7">
                  <c:v>51.057692307692307</c:v>
                </c:pt>
                <c:pt idx="8">
                  <c:v>51.057692307692307</c:v>
                </c:pt>
                <c:pt idx="9">
                  <c:v>51.057692307692307</c:v>
                </c:pt>
                <c:pt idx="10">
                  <c:v>51.057692307692307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06176"/>
        <c:axId val="139108352"/>
      </c:scatterChart>
      <c:valAx>
        <c:axId val="1391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x3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108352"/>
        <c:crosses val="autoZero"/>
        <c:crossBetween val="midCat"/>
      </c:valAx>
      <c:valAx>
        <c:axId val="1391083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1061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Normal Probability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Sheet2!$F$27:$F$37</c:f>
              <c:numCache>
                <c:formatCode>General</c:formatCode>
                <c:ptCount val="11"/>
                <c:pt idx="0">
                  <c:v>4.5454545454545459</c:v>
                </c:pt>
                <c:pt idx="1">
                  <c:v>13.636363636363637</c:v>
                </c:pt>
                <c:pt idx="2">
                  <c:v>22.72727272727273</c:v>
                </c:pt>
                <c:pt idx="3">
                  <c:v>31.81818181818182</c:v>
                </c:pt>
                <c:pt idx="4">
                  <c:v>40.909090909090914</c:v>
                </c:pt>
                <c:pt idx="5">
                  <c:v>50.000000000000007</c:v>
                </c:pt>
                <c:pt idx="6">
                  <c:v>59.090909090909093</c:v>
                </c:pt>
                <c:pt idx="7">
                  <c:v>68.181818181818187</c:v>
                </c:pt>
                <c:pt idx="8">
                  <c:v>77.27272727272728</c:v>
                </c:pt>
                <c:pt idx="9">
                  <c:v>86.363636363636374</c:v>
                </c:pt>
                <c:pt idx="10">
                  <c:v>95.454545454545467</c:v>
                </c:pt>
              </c:numCache>
            </c:numRef>
          </c:xVal>
          <c:yVal>
            <c:numRef>
              <c:f>Sheet2!$G$27:$G$37</c:f>
              <c:numCache>
                <c:formatCode>General</c:formatCode>
                <c:ptCount val="11"/>
                <c:pt idx="0">
                  <c:v>32</c:v>
                </c:pt>
                <c:pt idx="1">
                  <c:v>36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53</c:v>
                </c:pt>
                <c:pt idx="7">
                  <c:v>56</c:v>
                </c:pt>
                <c:pt idx="8">
                  <c:v>57</c:v>
                </c:pt>
                <c:pt idx="9">
                  <c:v>57</c:v>
                </c:pt>
                <c:pt idx="10">
                  <c:v>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223424"/>
        <c:axId val="139225344"/>
      </c:scatterChart>
      <c:valAx>
        <c:axId val="13922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 Percentile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225344"/>
        <c:crosses val="autoZero"/>
        <c:crossBetween val="midCat"/>
      </c:valAx>
      <c:valAx>
        <c:axId val="139225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92234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2  Residual Plot</a:t>
            </a:r>
          </a:p>
        </c:rich>
      </c:tx>
      <c:layout>
        <c:manualLayout>
          <c:xMode val="edge"/>
          <c:yMode val="edge"/>
          <c:x val="0.23437559604796357"/>
          <c:y val="4.6511759946629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31789224725"/>
          <c:y val="0.36046613958637919"/>
          <c:w val="0.81510623958902895"/>
          <c:h val="0.354652169593050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Sheet1!$F$3:$F$13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5">
                  <c:v>-1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Sheet6!$C$27:$C$38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048384"/>
        <c:axId val="88050688"/>
      </c:scatterChart>
      <c:valAx>
        <c:axId val="8804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2</a:t>
                </a:r>
              </a:p>
            </c:rich>
          </c:tx>
          <c:layout>
            <c:manualLayout>
              <c:xMode val="edge"/>
              <c:yMode val="edge"/>
              <c:x val="0.42448024617575625"/>
              <c:y val="0.779071979106045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88050688"/>
        <c:crosses val="autoZero"/>
        <c:crossBetween val="midCat"/>
      </c:valAx>
      <c:valAx>
        <c:axId val="880506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Residuals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348838199599721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880483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3  Residual Plot</a:t>
            </a:r>
          </a:p>
        </c:rich>
      </c:tx>
      <c:layout>
        <c:manualLayout>
          <c:xMode val="edge"/>
          <c:yMode val="edge"/>
          <c:x val="0.23437559604796357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31789224725"/>
          <c:y val="0.3583815028901734"/>
          <c:w val="0.81510623958902895"/>
          <c:h val="0.35838150289017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Sheet1!$G$3:$G$13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Sheet6!$C$27:$C$38</c:f>
              <c:numCache>
                <c:formatCode>General</c:formatCode>
                <c:ptCount val="12"/>
                <c:pt idx="0">
                  <c:v>-1.625</c:v>
                </c:pt>
                <c:pt idx="1">
                  <c:v>1.125</c:v>
                </c:pt>
                <c:pt idx="2">
                  <c:v>2.125</c:v>
                </c:pt>
                <c:pt idx="3">
                  <c:v>-1.125</c:v>
                </c:pt>
                <c:pt idx="4">
                  <c:v>0.125</c:v>
                </c:pt>
                <c:pt idx="5">
                  <c:v>0.875</c:v>
                </c:pt>
                <c:pt idx="6">
                  <c:v>-0.125</c:v>
                </c:pt>
                <c:pt idx="7">
                  <c:v>-0.375</c:v>
                </c:pt>
                <c:pt idx="8">
                  <c:v>-1</c:v>
                </c:pt>
                <c:pt idx="9">
                  <c:v>-7</c:v>
                </c:pt>
                <c:pt idx="10">
                  <c:v>2</c:v>
                </c:pt>
                <c:pt idx="1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44896"/>
        <c:axId val="138947200"/>
      </c:scatterChart>
      <c:valAx>
        <c:axId val="13894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3</a:t>
                </a:r>
              </a:p>
            </c:rich>
          </c:tx>
          <c:layout>
            <c:manualLayout>
              <c:xMode val="edge"/>
              <c:yMode val="edge"/>
              <c:x val="0.42448024617575625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947200"/>
        <c:crosses val="autoZero"/>
        <c:crossBetween val="midCat"/>
      </c:valAx>
      <c:valAx>
        <c:axId val="138947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Residuals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352601156069364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9448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1 Line Fit  Plot</a:t>
            </a:r>
          </a:p>
        </c:rich>
      </c:tx>
      <c:layout>
        <c:manualLayout>
          <c:xMode val="edge"/>
          <c:yMode val="edge"/>
          <c:x val="0.24739646249507266"/>
          <c:y val="4.59772695383751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31789224725"/>
          <c:y val="0.35632383892240777"/>
          <c:w val="0.57291812367279982"/>
          <c:h val="0.24712782376876666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Sheet1!$E$3:$E$13</c:f>
              <c:numCache>
                <c:formatCode>General</c:formatCode>
                <c:ptCount val="11"/>
                <c:pt idx="0">
                  <c:v>-1</c:v>
                </c:pt>
                <c:pt idx="1">
                  <c:v>1</c:v>
                </c:pt>
                <c:pt idx="2">
                  <c:v>-1</c:v>
                </c:pt>
                <c:pt idx="3">
                  <c:v>1</c:v>
                </c:pt>
                <c:pt idx="4">
                  <c:v>-1</c:v>
                </c:pt>
                <c:pt idx="5">
                  <c:v>1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Sheet1!$H$3:$H$13</c:f>
              <c:numCache>
                <c:formatCode>General</c:formatCode>
                <c:ptCount val="11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50</c:v>
                </c:pt>
                <c:pt idx="8">
                  <c:v>44</c:v>
                </c:pt>
                <c:pt idx="9">
                  <c:v>53</c:v>
                </c:pt>
                <c:pt idx="10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Sheet1!$E$3:$E$13</c:f>
              <c:numCache>
                <c:formatCode>General</c:formatCode>
                <c:ptCount val="11"/>
                <c:pt idx="0">
                  <c:v>-1</c:v>
                </c:pt>
                <c:pt idx="1">
                  <c:v>1</c:v>
                </c:pt>
                <c:pt idx="2">
                  <c:v>-1</c:v>
                </c:pt>
                <c:pt idx="3">
                  <c:v>1</c:v>
                </c:pt>
                <c:pt idx="4">
                  <c:v>-1</c:v>
                </c:pt>
                <c:pt idx="5">
                  <c:v>1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Sheet6!$B$27:$B$38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76256"/>
        <c:axId val="138978816"/>
      </c:scatterChart>
      <c:valAx>
        <c:axId val="13897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1</a:t>
                </a:r>
              </a:p>
            </c:rich>
          </c:tx>
          <c:layout>
            <c:manualLayout>
              <c:xMode val="edge"/>
              <c:yMode val="edge"/>
              <c:x val="0.30468827486235267"/>
              <c:y val="0.781613582152378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978816"/>
        <c:crosses val="autoZero"/>
        <c:crossBetween val="midCat"/>
      </c:valAx>
      <c:valAx>
        <c:axId val="138978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442531219306861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9762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0190735348349"/>
          <c:y val="0.35632383892240777"/>
          <c:w val="0.22916724946911995"/>
          <c:h val="0.2471278237687666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2 Line Fit  Plot</a:t>
            </a:r>
          </a:p>
        </c:rich>
      </c:tx>
      <c:layout>
        <c:manualLayout>
          <c:xMode val="edge"/>
          <c:yMode val="edge"/>
          <c:x val="0.24739646249507266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31789224725"/>
          <c:y val="0.3583815028901734"/>
          <c:w val="0.57291812367279982"/>
          <c:h val="0.24277456647398843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Sheet1!$F$3:$F$13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5">
                  <c:v>-1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Sheet1!$H$3:$H$13</c:f>
              <c:numCache>
                <c:formatCode>General</c:formatCode>
                <c:ptCount val="11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50</c:v>
                </c:pt>
                <c:pt idx="8">
                  <c:v>44</c:v>
                </c:pt>
                <c:pt idx="9">
                  <c:v>53</c:v>
                </c:pt>
                <c:pt idx="10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Sheet1!$F$3:$F$13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5">
                  <c:v>-1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Sheet6!$B$27:$B$38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000064"/>
        <c:axId val="139023104"/>
      </c:scatterChart>
      <c:valAx>
        <c:axId val="139000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2</a:t>
                </a:r>
              </a:p>
            </c:rich>
          </c:tx>
          <c:layout>
            <c:manualLayout>
              <c:xMode val="edge"/>
              <c:yMode val="edge"/>
              <c:x val="0.30468827486235267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023104"/>
        <c:crosses val="autoZero"/>
        <c:crossBetween val="midCat"/>
      </c:valAx>
      <c:valAx>
        <c:axId val="1390231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44508670520231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0000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0190735348349"/>
          <c:y val="0.3583815028901734"/>
          <c:w val="0.22916724946911995"/>
          <c:h val="0.248554913294797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X Variable 3 Line Fit  Plot</a:t>
            </a:r>
          </a:p>
        </c:rich>
      </c:tx>
      <c:layout>
        <c:manualLayout>
          <c:xMode val="edge"/>
          <c:yMode val="edge"/>
          <c:x val="0.24739646249507266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00031789224725"/>
          <c:y val="0.3583815028901734"/>
          <c:w val="0.57291812367279982"/>
          <c:h val="0.24277456647398843"/>
        </c:manualLayout>
      </c:layout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Sheet1!$G$3:$G$13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Sheet1!$H$3:$H$13</c:f>
              <c:numCache>
                <c:formatCode>General</c:formatCode>
                <c:ptCount val="11"/>
                <c:pt idx="0">
                  <c:v>32</c:v>
                </c:pt>
                <c:pt idx="1">
                  <c:v>46</c:v>
                </c:pt>
                <c:pt idx="2">
                  <c:v>57</c:v>
                </c:pt>
                <c:pt idx="3">
                  <c:v>65</c:v>
                </c:pt>
                <c:pt idx="4">
                  <c:v>36</c:v>
                </c:pt>
                <c:pt idx="5">
                  <c:v>48</c:v>
                </c:pt>
                <c:pt idx="6">
                  <c:v>57</c:v>
                </c:pt>
                <c:pt idx="7">
                  <c:v>50</c:v>
                </c:pt>
                <c:pt idx="8">
                  <c:v>44</c:v>
                </c:pt>
                <c:pt idx="9">
                  <c:v>53</c:v>
                </c:pt>
                <c:pt idx="10">
                  <c:v>56</c:v>
                </c:pt>
              </c:numCache>
            </c:numRef>
          </c:yVal>
          <c:smooth val="0"/>
        </c:ser>
        <c:ser>
          <c:idx val="1"/>
          <c:order val="1"/>
          <c:tx>
            <c:v>Predicted 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Sheet1!$G$3:$G$13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Sheet6!$B$27:$B$38</c:f>
              <c:numCache>
                <c:formatCode>General</c:formatCode>
                <c:ptCount val="12"/>
                <c:pt idx="0">
                  <c:v>33.625</c:v>
                </c:pt>
                <c:pt idx="1">
                  <c:v>44.875</c:v>
                </c:pt>
                <c:pt idx="2">
                  <c:v>54.875</c:v>
                </c:pt>
                <c:pt idx="3">
                  <c:v>66.125</c:v>
                </c:pt>
                <c:pt idx="4">
                  <c:v>35.875</c:v>
                </c:pt>
                <c:pt idx="5">
                  <c:v>47.125</c:v>
                </c:pt>
                <c:pt idx="6">
                  <c:v>57.125</c:v>
                </c:pt>
                <c:pt idx="7">
                  <c:v>68.375</c:v>
                </c:pt>
                <c:pt idx="8">
                  <c:v>51</c:v>
                </c:pt>
                <c:pt idx="9">
                  <c:v>51</c:v>
                </c:pt>
                <c:pt idx="10">
                  <c:v>51</c:v>
                </c:pt>
                <c:pt idx="11">
                  <c:v>51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060736"/>
        <c:axId val="139063296"/>
      </c:scatterChart>
      <c:valAx>
        <c:axId val="139060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X Variable 3</a:t>
                </a:r>
              </a:p>
            </c:rich>
          </c:tx>
          <c:layout>
            <c:manualLayout>
              <c:xMode val="edge"/>
              <c:yMode val="edge"/>
              <c:x val="0.30468827486235267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063296"/>
        <c:crosses val="autoZero"/>
        <c:crossBetween val="midCat"/>
      </c:valAx>
      <c:valAx>
        <c:axId val="139063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44508670520231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0607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000190735348349"/>
          <c:y val="0.3583815028901734"/>
          <c:w val="0.22916724946911995"/>
          <c:h val="0.2485549132947976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Normal Probability Plot</a:t>
            </a:r>
          </a:p>
        </c:rich>
      </c:tx>
      <c:layout>
        <c:manualLayout>
          <c:xMode val="edge"/>
          <c:yMode val="edge"/>
          <c:x val="0.2656256755210254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50047683837087"/>
          <c:y val="0.3583815028901734"/>
          <c:w val="0.74479356077463987"/>
          <c:h val="0.2427745664739884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Sheet6!$F$27:$F$38</c:f>
              <c:numCache>
                <c:formatCode>General</c:formatCode>
                <c:ptCount val="12"/>
                <c:pt idx="0">
                  <c:v>4.166666666666667</c:v>
                </c:pt>
                <c:pt idx="1">
                  <c:v>12.5</c:v>
                </c:pt>
                <c:pt idx="2">
                  <c:v>20.833333333333336</c:v>
                </c:pt>
                <c:pt idx="3">
                  <c:v>29.166666666666668</c:v>
                </c:pt>
                <c:pt idx="4">
                  <c:v>37.5</c:v>
                </c:pt>
                <c:pt idx="5">
                  <c:v>45.833333333333336</c:v>
                </c:pt>
                <c:pt idx="6">
                  <c:v>54.166666666666664</c:v>
                </c:pt>
                <c:pt idx="7">
                  <c:v>62.5</c:v>
                </c:pt>
                <c:pt idx="8">
                  <c:v>70.833333333333343</c:v>
                </c:pt>
                <c:pt idx="9">
                  <c:v>79.166666666666671</c:v>
                </c:pt>
                <c:pt idx="10">
                  <c:v>87.5</c:v>
                </c:pt>
                <c:pt idx="11">
                  <c:v>95.833333333333343</c:v>
                </c:pt>
              </c:numCache>
            </c:numRef>
          </c:xVal>
          <c:yVal>
            <c:numRef>
              <c:f>Sheet6!$G$27:$G$38</c:f>
              <c:numCache>
                <c:formatCode>General</c:formatCode>
                <c:ptCount val="12"/>
                <c:pt idx="0">
                  <c:v>32</c:v>
                </c:pt>
                <c:pt idx="1">
                  <c:v>36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53</c:v>
                </c:pt>
                <c:pt idx="7">
                  <c:v>56</c:v>
                </c:pt>
                <c:pt idx="8">
                  <c:v>57</c:v>
                </c:pt>
                <c:pt idx="9">
                  <c:v>57</c:v>
                </c:pt>
                <c:pt idx="10">
                  <c:v>65</c:v>
                </c:pt>
                <c:pt idx="11">
                  <c:v>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657792"/>
        <c:axId val="138660096"/>
      </c:scatterChart>
      <c:valAx>
        <c:axId val="138657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Sample Percentile</a:t>
                </a:r>
              </a:p>
            </c:rich>
          </c:tx>
          <c:layout>
            <c:manualLayout>
              <c:xMode val="edge"/>
              <c:yMode val="edge"/>
              <c:x val="0.40104268657095993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660096"/>
        <c:crosses val="autoZero"/>
        <c:crossBetween val="midCat"/>
      </c:valAx>
      <c:valAx>
        <c:axId val="138660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1666772630749083E-2"/>
              <c:y val="0.44508670520231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6577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x1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Sheet1!$E$3:$E$13</c:f>
              <c:numCache>
                <c:formatCode>General</c:formatCode>
                <c:ptCount val="11"/>
                <c:pt idx="0">
                  <c:v>-1</c:v>
                </c:pt>
                <c:pt idx="1">
                  <c:v>1</c:v>
                </c:pt>
                <c:pt idx="2">
                  <c:v>-1</c:v>
                </c:pt>
                <c:pt idx="3">
                  <c:v>1</c:v>
                </c:pt>
                <c:pt idx="4">
                  <c:v>-1</c:v>
                </c:pt>
                <c:pt idx="5">
                  <c:v>1</c:v>
                </c:pt>
                <c:pt idx="6">
                  <c:v>-1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Sheet2!$C$27:$C$37</c:f>
              <c:numCache>
                <c:formatCode>General</c:formatCode>
                <c:ptCount val="11"/>
                <c:pt idx="0">
                  <c:v>-1.4230769230769198</c:v>
                </c:pt>
                <c:pt idx="1">
                  <c:v>1.1538461538461604</c:v>
                </c:pt>
                <c:pt idx="2">
                  <c:v>2.1538461538461462</c:v>
                </c:pt>
                <c:pt idx="3">
                  <c:v>-1.2692307692307594</c:v>
                </c:pt>
                <c:pt idx="4">
                  <c:v>0.15384615384616041</c:v>
                </c:pt>
                <c:pt idx="5">
                  <c:v>0.73076923076924061</c:v>
                </c:pt>
                <c:pt idx="6">
                  <c:v>-0.2692307692307736</c:v>
                </c:pt>
                <c:pt idx="7">
                  <c:v>-1.0576923076923066</c:v>
                </c:pt>
                <c:pt idx="8">
                  <c:v>-7.0576923076923066</c:v>
                </c:pt>
                <c:pt idx="9">
                  <c:v>1.9423076923076934</c:v>
                </c:pt>
                <c:pt idx="10">
                  <c:v>4.9423076923076934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715904"/>
        <c:axId val="138717824"/>
      </c:scatterChart>
      <c:valAx>
        <c:axId val="13871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x1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8717824"/>
        <c:crosses val="autoZero"/>
        <c:crossBetween val="midCat"/>
      </c:valAx>
      <c:valAx>
        <c:axId val="1387178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871590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x2  Residual Plot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Sheet1!$F$3:$F$13</c:f>
              <c:numCache>
                <c:formatCode>General</c:formatCode>
                <c:ptCount val="11"/>
                <c:pt idx="0">
                  <c:v>-1</c:v>
                </c:pt>
                <c:pt idx="1">
                  <c:v>-1</c:v>
                </c:pt>
                <c:pt idx="2">
                  <c:v>1</c:v>
                </c:pt>
                <c:pt idx="3">
                  <c:v>1</c:v>
                </c:pt>
                <c:pt idx="4">
                  <c:v>-1</c:v>
                </c:pt>
                <c:pt idx="5">
                  <c:v>-1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xVal>
          <c:yVal>
            <c:numRef>
              <c:f>Sheet2!$C$27:$C$37</c:f>
              <c:numCache>
                <c:formatCode>General</c:formatCode>
                <c:ptCount val="11"/>
                <c:pt idx="0">
                  <c:v>-1.4230769230769198</c:v>
                </c:pt>
                <c:pt idx="1">
                  <c:v>1.1538461538461604</c:v>
                </c:pt>
                <c:pt idx="2">
                  <c:v>2.1538461538461462</c:v>
                </c:pt>
                <c:pt idx="3">
                  <c:v>-1.2692307692307594</c:v>
                </c:pt>
                <c:pt idx="4">
                  <c:v>0.15384615384616041</c:v>
                </c:pt>
                <c:pt idx="5">
                  <c:v>0.73076923076924061</c:v>
                </c:pt>
                <c:pt idx="6">
                  <c:v>-0.2692307692307736</c:v>
                </c:pt>
                <c:pt idx="7">
                  <c:v>-1.0576923076923066</c:v>
                </c:pt>
                <c:pt idx="8">
                  <c:v>-7.0576923076923066</c:v>
                </c:pt>
                <c:pt idx="9">
                  <c:v>1.9423076923076934</c:v>
                </c:pt>
                <c:pt idx="10">
                  <c:v>4.9423076923076934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812032"/>
        <c:axId val="138818304"/>
      </c:scatterChart>
      <c:valAx>
        <c:axId val="13881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x2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8818304"/>
        <c:crosses val="autoZero"/>
        <c:crossBetween val="midCat"/>
      </c:valAx>
      <c:valAx>
        <c:axId val="138818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Residuals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388120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15</xdr:col>
      <xdr:colOff>0</xdr:colOff>
      <xdr:row>10</xdr:row>
      <xdr:rowOff>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30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30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307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</xdr:row>
      <xdr:rowOff>0</xdr:rowOff>
    </xdr:from>
    <xdr:to>
      <xdr:col>19</xdr:col>
      <xdr:colOff>0</xdr:colOff>
      <xdr:row>18</xdr:row>
      <xdr:rowOff>0</xdr:rowOff>
    </xdr:to>
    <xdr:graphicFrame macro="">
      <xdr:nvGraphicFramePr>
        <xdr:cNvPr id="307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20</xdr:col>
      <xdr:colOff>0</xdr:colOff>
      <xdr:row>20</xdr:row>
      <xdr:rowOff>0</xdr:rowOff>
    </xdr:to>
    <xdr:graphicFrame macro="">
      <xdr:nvGraphicFramePr>
        <xdr:cNvPr id="3078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12</xdr:row>
      <xdr:rowOff>0</xdr:rowOff>
    </xdr:from>
    <xdr:to>
      <xdr:col>21</xdr:col>
      <xdr:colOff>0</xdr:colOff>
      <xdr:row>22</xdr:row>
      <xdr:rowOff>0</xdr:rowOff>
    </xdr:to>
    <xdr:graphicFrame macro="">
      <xdr:nvGraphicFramePr>
        <xdr:cNvPr id="3079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</xdr:rowOff>
    </xdr:from>
    <xdr:to>
      <xdr:col>15</xdr:col>
      <xdr:colOff>0</xdr:colOff>
      <xdr:row>10</xdr:row>
      <xdr:rowOff>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1</xdr:rowOff>
    </xdr:from>
    <xdr:to>
      <xdr:col>17</xdr:col>
      <xdr:colOff>0</xdr:colOff>
      <xdr:row>14</xdr:row>
      <xdr:rowOff>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</xdr:row>
      <xdr:rowOff>1</xdr:rowOff>
    </xdr:from>
    <xdr:to>
      <xdr:col>19</xdr:col>
      <xdr:colOff>0</xdr:colOff>
      <xdr:row>18</xdr:row>
      <xdr:rowOff>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10</xdr:row>
      <xdr:rowOff>1</xdr:rowOff>
    </xdr:from>
    <xdr:to>
      <xdr:col>20</xdr:col>
      <xdr:colOff>0</xdr:colOff>
      <xdr:row>20</xdr:row>
      <xdr:rowOff>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12</xdr:row>
      <xdr:rowOff>1</xdr:rowOff>
    </xdr:from>
    <xdr:to>
      <xdr:col>21</xdr:col>
      <xdr:colOff>0</xdr:colOff>
      <xdr:row>22</xdr:row>
      <xdr:rowOff>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K31" sqref="K31"/>
    </sheetView>
  </sheetViews>
  <sheetFormatPr defaultRowHeight="12.75" x14ac:dyDescent="0.2"/>
  <cols>
    <col min="1" max="1" width="11.42578125" customWidth="1"/>
    <col min="2" max="2" width="10.85546875" customWidth="1"/>
  </cols>
  <sheetData>
    <row r="1" spans="1:9" x14ac:dyDescent="0.2">
      <c r="A1" t="s">
        <v>11</v>
      </c>
    </row>
    <row r="2" spans="1:9" ht="18.75" thickBot="1" x14ac:dyDescent="0.3">
      <c r="A2" s="12" t="s">
        <v>47</v>
      </c>
      <c r="B2" s="10"/>
      <c r="C2" s="10"/>
      <c r="D2" s="10"/>
      <c r="E2" s="10"/>
      <c r="F2" s="10"/>
      <c r="G2" s="10"/>
      <c r="H2" s="10"/>
      <c r="I2" s="10"/>
    </row>
    <row r="3" spans="1:9" x14ac:dyDescent="0.2">
      <c r="A3" s="9" t="s">
        <v>12</v>
      </c>
      <c r="B3" s="9"/>
      <c r="H3" t="s">
        <v>46</v>
      </c>
    </row>
    <row r="4" spans="1:9" x14ac:dyDescent="0.2">
      <c r="A4" s="6" t="s">
        <v>13</v>
      </c>
      <c r="B4" s="6">
        <v>0.96366099636934921</v>
      </c>
      <c r="D4" t="s">
        <v>46</v>
      </c>
    </row>
    <row r="5" spans="1:9" x14ac:dyDescent="0.2">
      <c r="A5" s="6" t="s">
        <v>14</v>
      </c>
      <c r="B5" s="6">
        <v>0.92864251592356684</v>
      </c>
    </row>
    <row r="6" spans="1:9" x14ac:dyDescent="0.2">
      <c r="A6" s="6" t="s">
        <v>15</v>
      </c>
      <c r="B6" s="6">
        <v>0.90188345939490433</v>
      </c>
    </row>
    <row r="7" spans="1:9" x14ac:dyDescent="0.2">
      <c r="A7" s="6" t="s">
        <v>16</v>
      </c>
      <c r="B7" s="6">
        <v>3.3471069597489711</v>
      </c>
    </row>
    <row r="8" spans="1:9" ht="13.5" thickBot="1" x14ac:dyDescent="0.25">
      <c r="A8" s="7" t="s">
        <v>17</v>
      </c>
      <c r="B8" s="7">
        <v>12</v>
      </c>
    </row>
    <row r="10" spans="1:9" ht="13.5" thickBot="1" x14ac:dyDescent="0.25">
      <c r="A10" t="s">
        <v>18</v>
      </c>
    </row>
    <row r="11" spans="1:9" x14ac:dyDescent="0.2">
      <c r="A11" s="8"/>
      <c r="B11" s="8" t="s">
        <v>23</v>
      </c>
      <c r="C11" s="8" t="s">
        <v>24</v>
      </c>
      <c r="D11" s="8" t="s">
        <v>25</v>
      </c>
      <c r="E11" s="8" t="s">
        <v>26</v>
      </c>
      <c r="F11" s="8" t="s">
        <v>27</v>
      </c>
    </row>
    <row r="12" spans="1:9" x14ac:dyDescent="0.2">
      <c r="A12" s="6" t="s">
        <v>19</v>
      </c>
      <c r="B12" s="6">
        <v>3</v>
      </c>
      <c r="C12" s="6">
        <v>1166.375</v>
      </c>
      <c r="D12" s="6">
        <v>388.79166666666669</v>
      </c>
      <c r="E12" s="6">
        <v>34.70385867038587</v>
      </c>
      <c r="F12" s="6">
        <v>6.1956447457415088E-5</v>
      </c>
    </row>
    <row r="13" spans="1:9" x14ac:dyDescent="0.2">
      <c r="A13" s="6" t="s">
        <v>20</v>
      </c>
      <c r="B13" s="6">
        <v>8</v>
      </c>
      <c r="C13" s="6">
        <v>89.625</v>
      </c>
      <c r="D13" s="6">
        <v>11.203125</v>
      </c>
      <c r="E13" s="6"/>
      <c r="F13" s="6"/>
    </row>
    <row r="14" spans="1:9" ht="13.5" thickBot="1" x14ac:dyDescent="0.25">
      <c r="A14" s="7" t="s">
        <v>21</v>
      </c>
      <c r="B14" s="7">
        <v>11</v>
      </c>
      <c r="C14" s="7">
        <v>1256</v>
      </c>
      <c r="D14" s="7"/>
      <c r="E14" s="7"/>
      <c r="F14" s="7"/>
    </row>
    <row r="15" spans="1:9" ht="13.5" thickBot="1" x14ac:dyDescent="0.25"/>
    <row r="16" spans="1:9" x14ac:dyDescent="0.2">
      <c r="A16" s="8"/>
      <c r="B16" s="8" t="s">
        <v>28</v>
      </c>
      <c r="C16" s="8" t="s">
        <v>16</v>
      </c>
      <c r="D16" s="8" t="s">
        <v>29</v>
      </c>
      <c r="E16" s="8" t="s">
        <v>30</v>
      </c>
      <c r="F16" s="8" t="s">
        <v>31</v>
      </c>
      <c r="G16" s="8" t="s">
        <v>32</v>
      </c>
      <c r="H16" s="8" t="s">
        <v>33</v>
      </c>
      <c r="I16" s="8" t="s">
        <v>34</v>
      </c>
    </row>
    <row r="17" spans="1:9" x14ac:dyDescent="0.2">
      <c r="A17" s="6" t="s">
        <v>22</v>
      </c>
      <c r="B17" s="6">
        <v>51</v>
      </c>
      <c r="C17" s="6">
        <v>0.96622655210876929</v>
      </c>
      <c r="D17" s="6">
        <v>52.782652152017107</v>
      </c>
      <c r="E17" s="6">
        <v>1.8399466040625523E-11</v>
      </c>
      <c r="F17" s="6">
        <v>48.771877577133822</v>
      </c>
      <c r="G17" s="6">
        <v>53.228122422866178</v>
      </c>
      <c r="H17" s="6">
        <v>48.771877577133822</v>
      </c>
      <c r="I17" s="6">
        <v>53.228122422866178</v>
      </c>
    </row>
    <row r="18" spans="1:9" x14ac:dyDescent="0.2">
      <c r="A18" s="6" t="s">
        <v>35</v>
      </c>
      <c r="B18" s="6">
        <v>5.625</v>
      </c>
      <c r="C18" s="6">
        <v>1.1833810142975929</v>
      </c>
      <c r="D18" s="6">
        <v>4.7533295971786167</v>
      </c>
      <c r="E18" s="6">
        <v>1.4390783661986316E-3</v>
      </c>
      <c r="F18" s="6">
        <v>2.8961184897620491</v>
      </c>
      <c r="G18" s="6">
        <v>8.3538815102379509</v>
      </c>
      <c r="H18" s="6">
        <v>2.8961184897620491</v>
      </c>
      <c r="I18" s="6">
        <v>8.3538815102379509</v>
      </c>
    </row>
    <row r="19" spans="1:9" x14ac:dyDescent="0.2">
      <c r="A19" s="6" t="s">
        <v>36</v>
      </c>
      <c r="B19" s="6">
        <v>10.625</v>
      </c>
      <c r="C19" s="6">
        <v>1.1833810142975929</v>
      </c>
      <c r="D19" s="6">
        <v>8.9785114613373853</v>
      </c>
      <c r="E19" s="6">
        <v>1.8859669879912683E-5</v>
      </c>
      <c r="F19" s="6">
        <v>7.8961184897620473</v>
      </c>
      <c r="G19" s="6">
        <v>13.353881510237949</v>
      </c>
      <c r="H19" s="6">
        <v>7.8961184897620473</v>
      </c>
      <c r="I19" s="6">
        <v>13.353881510237949</v>
      </c>
    </row>
    <row r="20" spans="1:9" ht="13.5" thickBot="1" x14ac:dyDescent="0.25">
      <c r="A20" s="7" t="s">
        <v>37</v>
      </c>
      <c r="B20" s="7">
        <v>1.125</v>
      </c>
      <c r="C20" s="7">
        <v>1.1833810142975927</v>
      </c>
      <c r="D20" s="7">
        <v>0.95066591943572309</v>
      </c>
      <c r="E20" s="7">
        <v>0.3696068979637307</v>
      </c>
      <c r="F20" s="7">
        <v>-1.6038815102379509</v>
      </c>
      <c r="G20" s="7">
        <v>3.85388151023795</v>
      </c>
      <c r="H20" s="7">
        <v>-1.6038815102379509</v>
      </c>
      <c r="I20" s="7">
        <v>3.85388151023795</v>
      </c>
    </row>
    <row r="24" spans="1:9" x14ac:dyDescent="0.2">
      <c r="A24" t="s">
        <v>38</v>
      </c>
      <c r="F24" t="s">
        <v>43</v>
      </c>
    </row>
    <row r="25" spans="1:9" ht="13.5" thickBot="1" x14ac:dyDescent="0.25"/>
    <row r="26" spans="1:9" x14ac:dyDescent="0.2">
      <c r="A26" s="8" t="s">
        <v>39</v>
      </c>
      <c r="B26" s="8" t="s">
        <v>40</v>
      </c>
      <c r="C26" s="8" t="s">
        <v>41</v>
      </c>
      <c r="D26" s="8" t="s">
        <v>42</v>
      </c>
      <c r="F26" s="8" t="s">
        <v>44</v>
      </c>
      <c r="G26" s="8" t="s">
        <v>45</v>
      </c>
    </row>
    <row r="27" spans="1:9" x14ac:dyDescent="0.2">
      <c r="A27" s="6">
        <v>1</v>
      </c>
      <c r="B27" s="6">
        <v>33.625</v>
      </c>
      <c r="C27" s="6">
        <v>-1.625</v>
      </c>
      <c r="D27" s="6">
        <v>-0.56929205589867882</v>
      </c>
      <c r="F27" s="6">
        <v>4.166666666666667</v>
      </c>
      <c r="G27" s="6">
        <v>32</v>
      </c>
    </row>
    <row r="28" spans="1:9" x14ac:dyDescent="0.2">
      <c r="A28" s="6">
        <v>2</v>
      </c>
      <c r="B28" s="6">
        <v>44.875</v>
      </c>
      <c r="C28" s="6">
        <v>1.125</v>
      </c>
      <c r="D28" s="6">
        <v>0.39412526946831611</v>
      </c>
      <c r="F28" s="6">
        <v>12.5</v>
      </c>
      <c r="G28" s="6">
        <v>36</v>
      </c>
    </row>
    <row r="29" spans="1:9" x14ac:dyDescent="0.2">
      <c r="A29" s="6">
        <v>3</v>
      </c>
      <c r="B29" s="6">
        <v>54.875</v>
      </c>
      <c r="C29" s="6">
        <v>2.125</v>
      </c>
      <c r="D29" s="6">
        <v>0.74445884232904158</v>
      </c>
      <c r="F29" s="6">
        <v>20.833333333333336</v>
      </c>
      <c r="G29" s="6">
        <v>44</v>
      </c>
    </row>
    <row r="30" spans="1:9" x14ac:dyDescent="0.2">
      <c r="A30" s="6">
        <v>4</v>
      </c>
      <c r="B30" s="6">
        <v>66.125</v>
      </c>
      <c r="C30" s="6">
        <v>-1.125</v>
      </c>
      <c r="D30" s="6">
        <v>-0.39412526946831611</v>
      </c>
      <c r="F30" s="6">
        <v>29.166666666666668</v>
      </c>
      <c r="G30" s="6">
        <v>46</v>
      </c>
    </row>
    <row r="31" spans="1:9" x14ac:dyDescent="0.2">
      <c r="A31" s="6">
        <v>5</v>
      </c>
      <c r="B31" s="6">
        <v>35.875</v>
      </c>
      <c r="C31" s="6">
        <v>0.125</v>
      </c>
      <c r="D31" s="6">
        <v>4.3791696607590677E-2</v>
      </c>
      <c r="F31" s="6">
        <v>37.5</v>
      </c>
      <c r="G31" s="6">
        <v>48</v>
      </c>
    </row>
    <row r="32" spans="1:9" x14ac:dyDescent="0.2">
      <c r="A32" s="6">
        <v>6</v>
      </c>
      <c r="B32" s="6">
        <v>47.125</v>
      </c>
      <c r="C32" s="6">
        <v>0.875</v>
      </c>
      <c r="D32" s="6">
        <v>0.30654187625313478</v>
      </c>
      <c r="F32" s="6">
        <v>45.833333333333336</v>
      </c>
      <c r="G32" s="6">
        <v>50</v>
      </c>
    </row>
    <row r="33" spans="1:7" x14ac:dyDescent="0.2">
      <c r="A33" s="6">
        <v>7</v>
      </c>
      <c r="B33" s="6">
        <v>57.125</v>
      </c>
      <c r="C33" s="6">
        <v>-0.125</v>
      </c>
      <c r="D33" s="6">
        <v>-4.3791696607590677E-2</v>
      </c>
      <c r="F33" s="6">
        <v>54.166666666666664</v>
      </c>
      <c r="G33" s="6">
        <v>53</v>
      </c>
    </row>
    <row r="34" spans="1:7" x14ac:dyDescent="0.2">
      <c r="A34" s="6">
        <v>8</v>
      </c>
      <c r="B34" s="6">
        <v>68.375</v>
      </c>
      <c r="C34" s="6">
        <v>-0.375</v>
      </c>
      <c r="D34" s="6">
        <v>-0.13137508982277205</v>
      </c>
      <c r="F34" s="6">
        <v>62.5</v>
      </c>
      <c r="G34" s="6">
        <v>56</v>
      </c>
    </row>
    <row r="35" spans="1:7" x14ac:dyDescent="0.2">
      <c r="A35" s="6">
        <v>9</v>
      </c>
      <c r="B35" s="6">
        <v>51</v>
      </c>
      <c r="C35" s="6">
        <v>-1</v>
      </c>
      <c r="D35" s="6">
        <v>-0.35033357286072542</v>
      </c>
      <c r="F35" s="6">
        <v>70.833333333333343</v>
      </c>
      <c r="G35" s="6">
        <v>57</v>
      </c>
    </row>
    <row r="36" spans="1:7" x14ac:dyDescent="0.2">
      <c r="A36" s="6">
        <v>10</v>
      </c>
      <c r="B36" s="6">
        <v>51</v>
      </c>
      <c r="C36" s="6">
        <v>-7</v>
      </c>
      <c r="D36" s="6">
        <v>-2.4523350100250783</v>
      </c>
      <c r="F36" s="6">
        <v>79.166666666666671</v>
      </c>
      <c r="G36" s="6">
        <v>57</v>
      </c>
    </row>
    <row r="37" spans="1:7" x14ac:dyDescent="0.2">
      <c r="A37" s="6">
        <v>11</v>
      </c>
      <c r="B37" s="6">
        <v>51</v>
      </c>
      <c r="C37" s="6">
        <v>2</v>
      </c>
      <c r="D37" s="6">
        <v>0.70066714572145083</v>
      </c>
      <c r="F37" s="6">
        <v>87.5</v>
      </c>
      <c r="G37" s="6">
        <v>65</v>
      </c>
    </row>
    <row r="38" spans="1:7" ht="13.5" thickBot="1" x14ac:dyDescent="0.25">
      <c r="A38" s="7">
        <v>12</v>
      </c>
      <c r="B38" s="7">
        <v>51</v>
      </c>
      <c r="C38" s="7">
        <v>5</v>
      </c>
      <c r="D38" s="7">
        <v>1.7516678643036272</v>
      </c>
      <c r="F38" s="7">
        <v>95.833333333333343</v>
      </c>
      <c r="G38" s="7">
        <v>68</v>
      </c>
    </row>
  </sheetData>
  <phoneticPr fontId="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I23" sqref="I23"/>
    </sheetView>
  </sheetViews>
  <sheetFormatPr defaultRowHeight="12.75" x14ac:dyDescent="0.2"/>
  <sheetData>
    <row r="1" spans="1:9" x14ac:dyDescent="0.2">
      <c r="A1" t="s">
        <v>11</v>
      </c>
    </row>
    <row r="2" spans="1:9" ht="16.5" thickBot="1" x14ac:dyDescent="0.3">
      <c r="A2" s="13" t="s">
        <v>48</v>
      </c>
      <c r="B2" s="11"/>
      <c r="C2" s="11"/>
      <c r="D2" s="11"/>
      <c r="E2" s="11"/>
      <c r="F2" s="11"/>
      <c r="G2" s="11"/>
      <c r="H2" s="11"/>
      <c r="I2" s="11"/>
    </row>
    <row r="3" spans="1:9" x14ac:dyDescent="0.2">
      <c r="A3" s="9" t="s">
        <v>12</v>
      </c>
      <c r="B3" s="9"/>
    </row>
    <row r="4" spans="1:9" x14ac:dyDescent="0.2">
      <c r="A4" s="6" t="s">
        <v>13</v>
      </c>
      <c r="B4" s="6">
        <v>0.95131695024183738</v>
      </c>
    </row>
    <row r="5" spans="1:9" x14ac:dyDescent="0.2">
      <c r="A5" s="6" t="s">
        <v>14</v>
      </c>
      <c r="B5" s="6">
        <v>0.90500393981743044</v>
      </c>
    </row>
    <row r="6" spans="1:9" x14ac:dyDescent="0.2">
      <c r="A6" s="6" t="s">
        <v>15</v>
      </c>
      <c r="B6" s="6">
        <v>0.86429134259632912</v>
      </c>
    </row>
    <row r="7" spans="1:9" x14ac:dyDescent="0.2">
      <c r="A7" s="6" t="s">
        <v>16</v>
      </c>
      <c r="B7" s="6">
        <v>3.5730216227282354</v>
      </c>
    </row>
    <row r="8" spans="1:9" ht="13.5" thickBot="1" x14ac:dyDescent="0.25">
      <c r="A8" s="7" t="s">
        <v>17</v>
      </c>
      <c r="B8" s="7">
        <v>11</v>
      </c>
    </row>
    <row r="10" spans="1:9" ht="13.5" thickBot="1" x14ac:dyDescent="0.25">
      <c r="A10" t="s">
        <v>18</v>
      </c>
    </row>
    <row r="11" spans="1:9" x14ac:dyDescent="0.2">
      <c r="A11" s="8"/>
      <c r="B11" s="8" t="s">
        <v>23</v>
      </c>
      <c r="C11" s="8" t="s">
        <v>24</v>
      </c>
      <c r="D11" s="8" t="s">
        <v>25</v>
      </c>
      <c r="E11" s="8" t="s">
        <v>26</v>
      </c>
      <c r="F11" s="8" t="s">
        <v>27</v>
      </c>
    </row>
    <row r="12" spans="1:9" x14ac:dyDescent="0.2">
      <c r="A12" s="6" t="s">
        <v>19</v>
      </c>
      <c r="B12" s="6">
        <v>3</v>
      </c>
      <c r="C12" s="6">
        <v>851.36188811188822</v>
      </c>
      <c r="D12" s="6">
        <v>283.78729603729607</v>
      </c>
      <c r="E12" s="6">
        <v>22.229088822374823</v>
      </c>
      <c r="F12" s="6">
        <v>5.9197871842677527E-4</v>
      </c>
    </row>
    <row r="13" spans="1:9" x14ac:dyDescent="0.2">
      <c r="A13" s="6" t="s">
        <v>20</v>
      </c>
      <c r="B13" s="6">
        <v>7</v>
      </c>
      <c r="C13" s="6">
        <v>89.365384615384585</v>
      </c>
      <c r="D13" s="6">
        <v>12.766483516483513</v>
      </c>
      <c r="E13" s="6"/>
      <c r="F13" s="6"/>
    </row>
    <row r="14" spans="1:9" ht="13.5" thickBot="1" x14ac:dyDescent="0.25">
      <c r="A14" s="7" t="s">
        <v>21</v>
      </c>
      <c r="B14" s="7">
        <v>10</v>
      </c>
      <c r="C14" s="7">
        <v>940.72727272727275</v>
      </c>
      <c r="D14" s="7"/>
      <c r="E14" s="7"/>
      <c r="F14" s="7"/>
    </row>
    <row r="15" spans="1:9" ht="13.5" thickBot="1" x14ac:dyDescent="0.25"/>
    <row r="16" spans="1:9" x14ac:dyDescent="0.2">
      <c r="A16" s="8"/>
      <c r="B16" s="8" t="s">
        <v>28</v>
      </c>
      <c r="C16" s="8" t="s">
        <v>16</v>
      </c>
      <c r="D16" s="8" t="s">
        <v>29</v>
      </c>
      <c r="E16" s="8" t="s">
        <v>30</v>
      </c>
      <c r="F16" s="8" t="s">
        <v>31</v>
      </c>
      <c r="G16" s="8" t="s">
        <v>32</v>
      </c>
      <c r="H16" s="8" t="s">
        <v>33</v>
      </c>
      <c r="I16" s="8" t="s">
        <v>34</v>
      </c>
    </row>
    <row r="17" spans="1:9" x14ac:dyDescent="0.2">
      <c r="A17" s="6" t="s">
        <v>22</v>
      </c>
      <c r="B17" s="6">
        <v>51.057692307692307</v>
      </c>
      <c r="C17" s="6">
        <v>1.1079469716414991</v>
      </c>
      <c r="D17" s="6">
        <v>46.083155254305041</v>
      </c>
      <c r="E17" s="6">
        <v>5.9228850655215922E-10</v>
      </c>
      <c r="F17" s="6">
        <v>48.437814029782963</v>
      </c>
      <c r="G17" s="6">
        <v>53.67757058560165</v>
      </c>
      <c r="H17" s="6">
        <v>48.437814029782963</v>
      </c>
      <c r="I17" s="6">
        <v>53.67757058560165</v>
      </c>
    </row>
    <row r="18" spans="1:9" x14ac:dyDescent="0.2">
      <c r="A18" s="6" t="s">
        <v>4</v>
      </c>
      <c r="B18" s="6">
        <v>5.7115384615384617</v>
      </c>
      <c r="C18" s="6">
        <v>1.4014543828292485</v>
      </c>
      <c r="D18" s="6">
        <v>4.0754365832500659</v>
      </c>
      <c r="E18" s="6">
        <v>4.7167541653153431E-3</v>
      </c>
      <c r="F18" s="6">
        <v>2.3976254413012095</v>
      </c>
      <c r="G18" s="6">
        <v>9.0254514817757148</v>
      </c>
      <c r="H18" s="6">
        <v>2.3976254413012095</v>
      </c>
      <c r="I18" s="6">
        <v>9.0254514817757148</v>
      </c>
    </row>
    <row r="19" spans="1:9" x14ac:dyDescent="0.2">
      <c r="A19" s="6" t="s">
        <v>5</v>
      </c>
      <c r="B19" s="6">
        <v>10.711538461538467</v>
      </c>
      <c r="C19" s="6">
        <v>1.4014543828292487</v>
      </c>
      <c r="D19" s="6">
        <v>7.6431588446811016</v>
      </c>
      <c r="E19" s="6">
        <v>1.2183583296834323E-4</v>
      </c>
      <c r="F19" s="6">
        <v>7.3976254413012139</v>
      </c>
      <c r="G19" s="6">
        <v>14.02545148177572</v>
      </c>
      <c r="H19" s="6">
        <v>7.3976254413012139</v>
      </c>
      <c r="I19" s="6">
        <v>14.02545148177572</v>
      </c>
    </row>
    <row r="20" spans="1:9" ht="13.5" thickBot="1" x14ac:dyDescent="0.25">
      <c r="A20" s="7" t="s">
        <v>6</v>
      </c>
      <c r="B20" s="7">
        <v>1.2115384615384623</v>
      </c>
      <c r="C20" s="7">
        <v>1.4014543828292489</v>
      </c>
      <c r="D20" s="7">
        <v>0.86448654796213542</v>
      </c>
      <c r="E20" s="7">
        <v>0.41595910240788236</v>
      </c>
      <c r="F20" s="7">
        <v>-2.1023745586987905</v>
      </c>
      <c r="G20" s="7">
        <v>4.5254514817757157</v>
      </c>
      <c r="H20" s="7">
        <v>-2.1023745586987905</v>
      </c>
      <c r="I20" s="7">
        <v>4.5254514817757157</v>
      </c>
    </row>
    <row r="24" spans="1:9" x14ac:dyDescent="0.2">
      <c r="A24" t="s">
        <v>38</v>
      </c>
      <c r="F24" t="s">
        <v>43</v>
      </c>
    </row>
    <row r="25" spans="1:9" ht="13.5" thickBot="1" x14ac:dyDescent="0.25"/>
    <row r="26" spans="1:9" x14ac:dyDescent="0.2">
      <c r="A26" s="8" t="s">
        <v>39</v>
      </c>
      <c r="B26" s="8" t="s">
        <v>49</v>
      </c>
      <c r="C26" s="8" t="s">
        <v>41</v>
      </c>
      <c r="D26" s="8" t="s">
        <v>42</v>
      </c>
      <c r="F26" s="8" t="s">
        <v>44</v>
      </c>
      <c r="G26" s="8" t="s">
        <v>10</v>
      </c>
    </row>
    <row r="27" spans="1:9" x14ac:dyDescent="0.2">
      <c r="A27" s="6">
        <v>1</v>
      </c>
      <c r="B27" s="6">
        <v>33.42307692307692</v>
      </c>
      <c r="C27" s="6">
        <v>-1.4230769230769198</v>
      </c>
      <c r="D27" s="6">
        <v>-0.47604029063959175</v>
      </c>
      <c r="F27" s="6">
        <v>4.5454545454545459</v>
      </c>
      <c r="G27" s="6">
        <v>32</v>
      </c>
    </row>
    <row r="28" spans="1:9" x14ac:dyDescent="0.2">
      <c r="A28" s="6">
        <v>2</v>
      </c>
      <c r="B28" s="6">
        <v>44.84615384615384</v>
      </c>
      <c r="C28" s="6">
        <v>1.1538461538461604</v>
      </c>
      <c r="D28" s="6">
        <v>0.38597861403210448</v>
      </c>
      <c r="F28" s="6">
        <v>13.636363636363637</v>
      </c>
      <c r="G28" s="6">
        <v>36</v>
      </c>
    </row>
    <row r="29" spans="1:9" x14ac:dyDescent="0.2">
      <c r="A29" s="6">
        <v>3</v>
      </c>
      <c r="B29" s="6">
        <v>54.846153846153854</v>
      </c>
      <c r="C29" s="6">
        <v>2.1538461538461462</v>
      </c>
      <c r="D29" s="6">
        <v>0.72049341285992174</v>
      </c>
      <c r="F29" s="6">
        <v>22.72727272727273</v>
      </c>
      <c r="G29" s="6">
        <v>44</v>
      </c>
    </row>
    <row r="30" spans="1:9" x14ac:dyDescent="0.2">
      <c r="A30" s="6">
        <v>4</v>
      </c>
      <c r="B30" s="6">
        <v>66.269230769230759</v>
      </c>
      <c r="C30" s="6">
        <v>-1.2692307692307594</v>
      </c>
      <c r="D30" s="6">
        <v>-0.42457647543530924</v>
      </c>
      <c r="F30" s="6">
        <v>31.81818181818182</v>
      </c>
      <c r="G30" s="6">
        <v>46</v>
      </c>
    </row>
    <row r="31" spans="1:9" x14ac:dyDescent="0.2">
      <c r="A31" s="6">
        <v>5</v>
      </c>
      <c r="B31" s="6">
        <v>35.84615384615384</v>
      </c>
      <c r="C31" s="6">
        <v>0.15384615384616041</v>
      </c>
      <c r="D31" s="6">
        <v>5.1463815204282497E-2</v>
      </c>
      <c r="F31" s="6">
        <v>40.909090909090914</v>
      </c>
      <c r="G31" s="6">
        <v>48</v>
      </c>
    </row>
    <row r="32" spans="1:9" x14ac:dyDescent="0.2">
      <c r="A32" s="6">
        <v>6</v>
      </c>
      <c r="B32" s="6">
        <v>47.269230769230759</v>
      </c>
      <c r="C32" s="6">
        <v>0.73076923076924061</v>
      </c>
      <c r="D32" s="6">
        <v>0.24445312222033475</v>
      </c>
      <c r="F32" s="6">
        <v>50.000000000000007</v>
      </c>
      <c r="G32" s="6">
        <v>50</v>
      </c>
    </row>
    <row r="33" spans="1:7" x14ac:dyDescent="0.2">
      <c r="A33" s="6">
        <v>7</v>
      </c>
      <c r="B33" s="6">
        <v>57.269230769230774</v>
      </c>
      <c r="C33" s="6">
        <v>-0.2692307692307736</v>
      </c>
      <c r="D33" s="6">
        <v>-9.0061676607491994E-2</v>
      </c>
      <c r="F33" s="6">
        <v>59.090909090909093</v>
      </c>
      <c r="G33" s="6">
        <v>53</v>
      </c>
    </row>
    <row r="34" spans="1:7" x14ac:dyDescent="0.2">
      <c r="A34" s="6">
        <v>8</v>
      </c>
      <c r="B34" s="6">
        <v>51.057692307692307</v>
      </c>
      <c r="C34" s="6">
        <v>-1.0576923076923066</v>
      </c>
      <c r="D34" s="6">
        <v>-0.35381372952942675</v>
      </c>
      <c r="F34" s="6">
        <v>68.181818181818187</v>
      </c>
      <c r="G34" s="6">
        <v>56</v>
      </c>
    </row>
    <row r="35" spans="1:7" x14ac:dyDescent="0.2">
      <c r="A35" s="6">
        <v>9</v>
      </c>
      <c r="B35" s="6">
        <v>51.057692307692307</v>
      </c>
      <c r="C35" s="6">
        <v>-7.0576923076923066</v>
      </c>
      <c r="D35" s="6">
        <v>-2.3609025224963585</v>
      </c>
      <c r="F35" s="6">
        <v>77.27272727272728</v>
      </c>
      <c r="G35" s="6">
        <v>57</v>
      </c>
    </row>
    <row r="36" spans="1:7" x14ac:dyDescent="0.2">
      <c r="A36" s="6">
        <v>10</v>
      </c>
      <c r="B36" s="6">
        <v>51.057692307692307</v>
      </c>
      <c r="C36" s="6">
        <v>1.9423076923076934</v>
      </c>
      <c r="D36" s="6">
        <v>0.64973066695403925</v>
      </c>
      <c r="F36" s="6">
        <v>86.363636363636374</v>
      </c>
      <c r="G36" s="6">
        <v>57</v>
      </c>
    </row>
    <row r="37" spans="1:7" ht="13.5" thickBot="1" x14ac:dyDescent="0.25">
      <c r="A37" s="7">
        <v>11</v>
      </c>
      <c r="B37" s="7">
        <v>51.057692307692307</v>
      </c>
      <c r="C37" s="7">
        <v>4.9423076923076934</v>
      </c>
      <c r="D37" s="7">
        <v>1.6532750634375051</v>
      </c>
      <c r="F37" s="7">
        <v>95.454545454545467</v>
      </c>
      <c r="G37" s="7">
        <v>65</v>
      </c>
    </row>
  </sheetData>
  <sortState ref="G27:G37">
    <sortCondition ref="G27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G3" sqref="G3:G13"/>
    </sheetView>
  </sheetViews>
  <sheetFormatPr defaultRowHeight="12.75" x14ac:dyDescent="0.2"/>
  <sheetData>
    <row r="1" spans="1:8" x14ac:dyDescent="0.2">
      <c r="A1" s="2"/>
      <c r="B1" s="3" t="s">
        <v>7</v>
      </c>
      <c r="C1" s="4"/>
      <c r="D1" s="5"/>
      <c r="E1" s="3" t="s">
        <v>8</v>
      </c>
      <c r="F1" s="4"/>
      <c r="G1" s="5"/>
      <c r="H1" s="1" t="s">
        <v>9</v>
      </c>
    </row>
    <row r="2" spans="1:8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10</v>
      </c>
    </row>
    <row r="3" spans="1:8" x14ac:dyDescent="0.2">
      <c r="A3" s="1">
        <v>1</v>
      </c>
      <c r="B3" s="1">
        <v>120</v>
      </c>
      <c r="C3" s="1">
        <v>40</v>
      </c>
      <c r="D3" s="1">
        <v>15</v>
      </c>
      <c r="E3" s="1">
        <f>(B3-140)/20</f>
        <v>-1</v>
      </c>
      <c r="F3" s="1">
        <f>(C3-60)/20</f>
        <v>-1</v>
      </c>
      <c r="G3" s="1">
        <f>(D3-22.5)/7.5</f>
        <v>-1</v>
      </c>
      <c r="H3" s="1">
        <v>32</v>
      </c>
    </row>
    <row r="4" spans="1:8" x14ac:dyDescent="0.2">
      <c r="A4" s="1">
        <v>2</v>
      </c>
      <c r="B4" s="1">
        <v>160</v>
      </c>
      <c r="C4" s="1">
        <v>40</v>
      </c>
      <c r="D4" s="1">
        <v>15</v>
      </c>
      <c r="E4" s="1">
        <f t="shared" ref="E4:E13" si="0">(B4-140)/20</f>
        <v>1</v>
      </c>
      <c r="F4" s="1">
        <f t="shared" ref="F4:F13" si="1">(C4-60)/20</f>
        <v>-1</v>
      </c>
      <c r="G4" s="1">
        <f t="shared" ref="G4:G13" si="2">(D4-22.5)/7.5</f>
        <v>-1</v>
      </c>
      <c r="H4" s="1">
        <v>46</v>
      </c>
    </row>
    <row r="5" spans="1:8" x14ac:dyDescent="0.2">
      <c r="A5" s="1">
        <v>3</v>
      </c>
      <c r="B5" s="1">
        <v>120</v>
      </c>
      <c r="C5" s="1">
        <v>80</v>
      </c>
      <c r="D5" s="1">
        <v>15</v>
      </c>
      <c r="E5" s="1">
        <f t="shared" si="0"/>
        <v>-1</v>
      </c>
      <c r="F5" s="1">
        <f t="shared" si="1"/>
        <v>1</v>
      </c>
      <c r="G5" s="1">
        <f t="shared" si="2"/>
        <v>-1</v>
      </c>
      <c r="H5" s="1">
        <v>57</v>
      </c>
    </row>
    <row r="6" spans="1:8" x14ac:dyDescent="0.2">
      <c r="A6" s="1">
        <v>4</v>
      </c>
      <c r="B6" s="1">
        <v>160</v>
      </c>
      <c r="C6" s="1">
        <v>80</v>
      </c>
      <c r="D6" s="1">
        <v>15</v>
      </c>
      <c r="E6" s="1">
        <f t="shared" si="0"/>
        <v>1</v>
      </c>
      <c r="F6" s="1">
        <f t="shared" si="1"/>
        <v>1</v>
      </c>
      <c r="G6" s="1">
        <f t="shared" si="2"/>
        <v>-1</v>
      </c>
      <c r="H6" s="1">
        <v>65</v>
      </c>
    </row>
    <row r="7" spans="1:8" x14ac:dyDescent="0.2">
      <c r="A7" s="1">
        <v>5</v>
      </c>
      <c r="B7" s="1">
        <v>120</v>
      </c>
      <c r="C7" s="1">
        <v>40</v>
      </c>
      <c r="D7" s="1">
        <v>30</v>
      </c>
      <c r="E7" s="1">
        <f t="shared" si="0"/>
        <v>-1</v>
      </c>
      <c r="F7" s="1">
        <f t="shared" si="1"/>
        <v>-1</v>
      </c>
      <c r="G7" s="1">
        <f t="shared" si="2"/>
        <v>1</v>
      </c>
      <c r="H7" s="1">
        <v>36</v>
      </c>
    </row>
    <row r="8" spans="1:8" x14ac:dyDescent="0.2">
      <c r="A8" s="1">
        <v>6</v>
      </c>
      <c r="B8" s="1">
        <v>160</v>
      </c>
      <c r="C8" s="1">
        <v>40</v>
      </c>
      <c r="D8" s="1">
        <v>30</v>
      </c>
      <c r="E8" s="1">
        <f t="shared" si="0"/>
        <v>1</v>
      </c>
      <c r="F8" s="1">
        <f t="shared" si="1"/>
        <v>-1</v>
      </c>
      <c r="G8" s="1">
        <f t="shared" si="2"/>
        <v>1</v>
      </c>
      <c r="H8" s="1">
        <v>48</v>
      </c>
    </row>
    <row r="9" spans="1:8" x14ac:dyDescent="0.2">
      <c r="A9" s="1">
        <v>7</v>
      </c>
      <c r="B9" s="1">
        <v>120</v>
      </c>
      <c r="C9" s="1">
        <v>80</v>
      </c>
      <c r="D9" s="1">
        <v>30</v>
      </c>
      <c r="E9" s="1">
        <f t="shared" si="0"/>
        <v>-1</v>
      </c>
      <c r="F9" s="1">
        <f t="shared" si="1"/>
        <v>1</v>
      </c>
      <c r="G9" s="1">
        <f t="shared" si="2"/>
        <v>1</v>
      </c>
      <c r="H9" s="1">
        <v>57</v>
      </c>
    </row>
    <row r="10" spans="1:8" x14ac:dyDescent="0.2">
      <c r="A10" s="1">
        <v>9</v>
      </c>
      <c r="B10" s="1">
        <v>140</v>
      </c>
      <c r="C10" s="1">
        <v>60</v>
      </c>
      <c r="D10" s="1">
        <v>22.5</v>
      </c>
      <c r="E10" s="1">
        <f t="shared" si="0"/>
        <v>0</v>
      </c>
      <c r="F10" s="1">
        <f t="shared" si="1"/>
        <v>0</v>
      </c>
      <c r="G10" s="1">
        <f t="shared" si="2"/>
        <v>0</v>
      </c>
      <c r="H10" s="1">
        <v>50</v>
      </c>
    </row>
    <row r="11" spans="1:8" x14ac:dyDescent="0.2">
      <c r="A11" s="1">
        <v>10</v>
      </c>
      <c r="B11" s="1">
        <v>140</v>
      </c>
      <c r="C11" s="1">
        <v>60</v>
      </c>
      <c r="D11" s="1">
        <v>22.5</v>
      </c>
      <c r="E11" s="1">
        <f t="shared" si="0"/>
        <v>0</v>
      </c>
      <c r="F11" s="1">
        <f t="shared" si="1"/>
        <v>0</v>
      </c>
      <c r="G11" s="1">
        <f t="shared" si="2"/>
        <v>0</v>
      </c>
      <c r="H11" s="1">
        <v>44</v>
      </c>
    </row>
    <row r="12" spans="1:8" x14ac:dyDescent="0.2">
      <c r="A12" s="1">
        <v>11</v>
      </c>
      <c r="B12" s="1">
        <v>140</v>
      </c>
      <c r="C12" s="1">
        <v>60</v>
      </c>
      <c r="D12" s="1">
        <v>22.5</v>
      </c>
      <c r="E12" s="1">
        <f t="shared" si="0"/>
        <v>0</v>
      </c>
      <c r="F12" s="1">
        <f t="shared" si="1"/>
        <v>0</v>
      </c>
      <c r="G12" s="1">
        <f t="shared" si="2"/>
        <v>0</v>
      </c>
      <c r="H12" s="1">
        <v>53</v>
      </c>
    </row>
    <row r="13" spans="1:8" x14ac:dyDescent="0.2">
      <c r="A13" s="1">
        <v>12</v>
      </c>
      <c r="B13" s="1">
        <v>140</v>
      </c>
      <c r="C13" s="1">
        <v>60</v>
      </c>
      <c r="D13" s="1">
        <v>22.5</v>
      </c>
      <c r="E13" s="1">
        <f t="shared" si="0"/>
        <v>0</v>
      </c>
      <c r="F13" s="1">
        <f t="shared" si="1"/>
        <v>0</v>
      </c>
      <c r="G13" s="1">
        <f t="shared" si="2"/>
        <v>0</v>
      </c>
      <c r="H13" s="1">
        <v>56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Sheet6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1996-10-14T23:33:28Z</dcterms:created>
  <dcterms:modified xsi:type="dcterms:W3CDTF">2015-11-18T08:32:51Z</dcterms:modified>
</cp:coreProperties>
</file>