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E:\Teaching subjects\Thermo\Power point Presentation\06 Thermo. property of fluid\"/>
    </mc:Choice>
  </mc:AlternateContent>
  <xr:revisionPtr revIDLastSave="0" documentId="13_ncr:1_{7E57A8B6-8302-4F52-9B82-A0BD54101DBA}" xr6:coauthVersionLast="36" xr6:coauthVersionMax="36" xr10:uidLastSave="{00000000-0000-0000-0000-000000000000}"/>
  <bookViews>
    <workbookView xWindow="0" yWindow="0" windowWidth="13815" windowHeight="76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12" i="1"/>
  <c r="D20" i="1"/>
  <c r="D21" i="1"/>
  <c r="D22" i="1"/>
  <c r="D23" i="1"/>
  <c r="D24" i="1"/>
  <c r="D25" i="1"/>
  <c r="D26" i="1"/>
  <c r="D27" i="1"/>
  <c r="D19" i="1"/>
  <c r="E19" i="1" s="1"/>
  <c r="E20" i="1" s="1"/>
  <c r="D18" i="1"/>
  <c r="C19" i="1"/>
  <c r="C27" i="1"/>
  <c r="L4" i="1"/>
  <c r="C20" i="1"/>
  <c r="C21" i="1"/>
  <c r="C22" i="1"/>
  <c r="C23" i="1"/>
  <c r="C24" i="1"/>
  <c r="C25" i="1"/>
  <c r="C26" i="1"/>
  <c r="I5" i="1"/>
  <c r="H5" i="1"/>
  <c r="M4" i="1"/>
  <c r="H13" i="1"/>
  <c r="I13" i="1"/>
  <c r="J13" i="1"/>
  <c r="K13" i="1" s="1"/>
  <c r="L13" i="1" s="1"/>
  <c r="K4" i="1"/>
  <c r="I12" i="1"/>
  <c r="H6" i="1"/>
  <c r="I6" i="1"/>
  <c r="H7" i="1"/>
  <c r="J7" i="1" s="1"/>
  <c r="K7" i="1" s="1"/>
  <c r="I7" i="1"/>
  <c r="H8" i="1"/>
  <c r="I8" i="1"/>
  <c r="J8" i="1" s="1"/>
  <c r="K8" i="1" s="1"/>
  <c r="H9" i="1"/>
  <c r="I9" i="1"/>
  <c r="H10" i="1"/>
  <c r="I10" i="1"/>
  <c r="H11" i="1"/>
  <c r="J11" i="1" s="1"/>
  <c r="K11" i="1" s="1"/>
  <c r="I11" i="1"/>
  <c r="J5" i="1"/>
  <c r="K5" i="1" s="1"/>
  <c r="E21" i="1" l="1"/>
  <c r="E22" i="1" s="1"/>
  <c r="E23" i="1" s="1"/>
  <c r="E24" i="1" s="1"/>
  <c r="E25" i="1" s="1"/>
  <c r="E26" i="1" s="1"/>
  <c r="E27" i="1" s="1"/>
  <c r="L7" i="1"/>
  <c r="J6" i="1"/>
  <c r="K6" i="1" s="1"/>
  <c r="L6" i="1" s="1"/>
  <c r="J9" i="1"/>
  <c r="K9" i="1" s="1"/>
  <c r="L8" i="1" s="1"/>
  <c r="L5" i="1"/>
  <c r="M5" i="1" s="1"/>
  <c r="M6" i="1" s="1"/>
  <c r="M7" i="1" s="1"/>
  <c r="J10" i="1"/>
  <c r="K10" i="1" s="1"/>
  <c r="L10" i="1"/>
  <c r="J12" i="1"/>
  <c r="K12" i="1" s="1"/>
  <c r="L11" i="1" s="1"/>
  <c r="L9" i="1" l="1"/>
  <c r="L12" i="1"/>
  <c r="M8" i="1"/>
  <c r="M9" i="1" s="1"/>
  <c r="M10" i="1" s="1"/>
  <c r="M11" i="1" s="1"/>
</calcChain>
</file>

<file path=xl/sharedStrings.xml><?xml version="1.0" encoding="utf-8"?>
<sst xmlns="http://schemas.openxmlformats.org/spreadsheetml/2006/main" count="13" uniqueCount="9">
  <si>
    <t>p</t>
  </si>
  <si>
    <t>340-350</t>
  </si>
  <si>
    <t>350-360</t>
  </si>
  <si>
    <t>Avg</t>
  </si>
  <si>
    <t>x10^4</t>
  </si>
  <si>
    <t>Area</t>
  </si>
  <si>
    <t>Each</t>
  </si>
  <si>
    <t>at</t>
  </si>
  <si>
    <t>(Z-1)/P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</si>
</sst>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000"/>
    <numFmt numFmtId="168" formatCode="0.000"/>
  </numFmts>
  <fonts count="4"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0" xfId="0" applyFill="1"/>
    <xf numFmtId="165" fontId="0" fillId="0" borderId="0" xfId="0" applyNumberFormat="1"/>
    <xf numFmtId="166" fontId="0" fillId="0" borderId="0" xfId="0" applyNumberFormat="1"/>
    <xf numFmtId="0" fontId="1" fillId="2" borderId="0" xfId="0" applyFont="1" applyFill="1"/>
    <xf numFmtId="2" fontId="0" fillId="3" borderId="0" xfId="0" applyNumberFormat="1" applyFill="1"/>
    <xf numFmtId="164" fontId="3" fillId="0" borderId="0" xfId="0" applyNumberFormat="1" applyFont="1"/>
    <xf numFmtId="168" fontId="0" fillId="0" borderId="0" xfId="0" applyNumberForma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Sheet1!$K$4</c:f>
              <c:strCache>
                <c:ptCount val="1"/>
                <c:pt idx="0">
                  <c:v>0.00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Sheet1!$A$5:$A$13</c:f>
              <c:numCache>
                <c:formatCode>General</c:formatCode>
                <c:ptCount val="9"/>
                <c:pt idx="0">
                  <c:v>0.1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xVal>
          <c:yVal>
            <c:numRef>
              <c:f>Sheet1!$K$5:$K$13</c:f>
              <c:numCache>
                <c:formatCode>0.00</c:formatCode>
                <c:ptCount val="9"/>
                <c:pt idx="0">
                  <c:v>1.8499999999999073</c:v>
                </c:pt>
                <c:pt idx="1">
                  <c:v>1.6199999999999548</c:v>
                </c:pt>
                <c:pt idx="2">
                  <c:v>1.4699999999999991</c:v>
                </c:pt>
                <c:pt idx="3">
                  <c:v>1.5162499999999968</c:v>
                </c:pt>
                <c:pt idx="4">
                  <c:v>1.6600000000000041</c:v>
                </c:pt>
                <c:pt idx="5">
                  <c:v>1.8818749999999982</c:v>
                </c:pt>
                <c:pt idx="6">
                  <c:v>2.2089999999999996</c:v>
                </c:pt>
                <c:pt idx="7">
                  <c:v>2.5429166666666676</c:v>
                </c:pt>
                <c:pt idx="8">
                  <c:v>1.9664285714285712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6D-45C3-9B3F-F68CF5AF8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79616"/>
        <c:axId val="6846128"/>
      </c:scatterChart>
      <c:valAx>
        <c:axId val="121479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P(Bar)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6128"/>
        <c:crosses val="autoZero"/>
        <c:crossBetween val="midCat"/>
      </c:valAx>
      <c:valAx>
        <c:axId val="684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AVG*1000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79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38099</xdr:colOff>
      <xdr:row>1</xdr:row>
      <xdr:rowOff>180975</xdr:rowOff>
    </xdr:from>
    <xdr:to>
      <xdr:col>10</xdr:col>
      <xdr:colOff>1817861</xdr:colOff>
      <xdr:row>3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1818" b="22728"/>
        <a:stretch/>
      </xdr:blipFill>
      <xdr:spPr>
        <a:xfrm>
          <a:off x="6134099" y="180975"/>
          <a:ext cx="1779762" cy="200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790575</xdr:colOff>
      <xdr:row>1</xdr:row>
      <xdr:rowOff>66674</xdr:rowOff>
    </xdr:to>
    <xdr:pic>
      <xdr:nvPicPr>
        <xdr:cNvPr id="5" name="รูปภาพ 2">
          <a:extLst>
            <a:ext uri="{FF2B5EF4-FFF2-40B4-BE49-F238E27FC236}">
              <a16:creationId xmlns:a16="http://schemas.microsoft.com/office/drawing/2014/main" id="{760A334B-1464-47C4-956E-A74A1FEEF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1819" r="55816" b="9741"/>
        <a:stretch/>
      </xdr:blipFill>
      <xdr:spPr>
        <a:xfrm>
          <a:off x="5486400" y="0"/>
          <a:ext cx="790575" cy="257174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14</xdr:row>
      <xdr:rowOff>176212</xdr:rowOff>
    </xdr:from>
    <xdr:to>
      <xdr:col>11</xdr:col>
      <xdr:colOff>209550</xdr:colOff>
      <xdr:row>29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DCA37B-1721-42DB-9D13-F1466CB47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B1" workbookViewId="0">
      <selection activeCell="M24" sqref="M24"/>
    </sheetView>
  </sheetViews>
  <sheetFormatPr defaultRowHeight="15"/>
  <cols>
    <col min="10" max="10" width="14" customWidth="1"/>
    <col min="11" max="11" width="28.140625" customWidth="1"/>
    <col min="16" max="16" width="9.28515625" bestFit="1" customWidth="1"/>
  </cols>
  <sheetData>
    <row r="2" spans="1:13">
      <c r="H2" t="s">
        <v>7</v>
      </c>
      <c r="I2" t="s">
        <v>7</v>
      </c>
      <c r="J2">
        <v>360</v>
      </c>
    </row>
    <row r="3" spans="1:13">
      <c r="A3" s="1" t="s">
        <v>0</v>
      </c>
      <c r="B3" s="1">
        <v>340</v>
      </c>
      <c r="C3" s="1">
        <v>350</v>
      </c>
      <c r="D3" s="1">
        <v>360</v>
      </c>
      <c r="E3" s="1">
        <v>370</v>
      </c>
      <c r="F3" s="1">
        <v>380</v>
      </c>
      <c r="H3" t="s">
        <v>1</v>
      </c>
      <c r="I3" t="s">
        <v>2</v>
      </c>
      <c r="J3" t="s">
        <v>3</v>
      </c>
      <c r="K3" t="s">
        <v>4</v>
      </c>
      <c r="L3" t="s">
        <v>6</v>
      </c>
      <c r="M3" t="s">
        <v>5</v>
      </c>
    </row>
    <row r="4" spans="1:13">
      <c r="A4" s="1"/>
      <c r="B4" s="1"/>
      <c r="C4" s="1"/>
      <c r="D4" s="1"/>
      <c r="E4" s="1"/>
      <c r="F4" s="1"/>
      <c r="K4" s="6">
        <f>J4*10000</f>
        <v>0</v>
      </c>
      <c r="L4">
        <f>(K4+K5)*(A5-A4)*0.5</f>
        <v>9.2499999999995364E-2</v>
      </c>
      <c r="M4" s="8">
        <f>L4</f>
        <v>9.2499999999995364E-2</v>
      </c>
    </row>
    <row r="5" spans="1:13">
      <c r="A5" s="1">
        <v>0.1</v>
      </c>
      <c r="B5" s="1">
        <v>0.997</v>
      </c>
      <c r="C5" s="1">
        <v>0.99719000000000002</v>
      </c>
      <c r="D5" s="1">
        <v>0.99736999999999998</v>
      </c>
      <c r="E5" s="1">
        <v>0.99753000000000003</v>
      </c>
      <c r="F5" s="1">
        <v>0.99766999999999995</v>
      </c>
      <c r="H5">
        <f>((C5-B5)/10)/A5</f>
        <v>1.9000000000002348E-4</v>
      </c>
      <c r="I5">
        <f>((D5-C5)/10)/A5</f>
        <v>1.7999999999995794E-4</v>
      </c>
      <c r="J5" s="3">
        <f>(H5+I5)/2</f>
        <v>1.8499999999999073E-4</v>
      </c>
      <c r="K5" s="6">
        <f>J5*10000</f>
        <v>1.8499999999999073</v>
      </c>
      <c r="L5">
        <f t="shared" ref="L5:L12" si="0">(K5+K6)*(A6-A5)*0.5</f>
        <v>0.69399999999997242</v>
      </c>
      <c r="M5" s="8">
        <f>M4+L5</f>
        <v>0.78649999999996778</v>
      </c>
    </row>
    <row r="6" spans="1:13">
      <c r="A6" s="1">
        <v>0.5</v>
      </c>
      <c r="B6" s="1">
        <v>0.98745000000000005</v>
      </c>
      <c r="C6" s="1">
        <v>0.98829999999999996</v>
      </c>
      <c r="D6" s="1">
        <v>0.98907</v>
      </c>
      <c r="E6" s="1">
        <v>0.98977000000000004</v>
      </c>
      <c r="F6" s="1">
        <v>0.99039999999999995</v>
      </c>
      <c r="H6">
        <f t="shared" ref="H6:H11" si="1">((C6-B6)/10)/A6</f>
        <v>1.6999999999998128E-4</v>
      </c>
      <c r="I6">
        <f t="shared" ref="I6:I11" si="2">((D6-C6)/10)/A6</f>
        <v>1.5400000000000968E-4</v>
      </c>
      <c r="J6" s="3">
        <f t="shared" ref="J6:J13" si="3">(H6+I6)/2</f>
        <v>1.6199999999999548E-4</v>
      </c>
      <c r="K6" s="6">
        <f t="shared" ref="K6:K13" si="4">J6*10000</f>
        <v>1.6199999999999548</v>
      </c>
      <c r="L6">
        <f t="shared" si="0"/>
        <v>2.3174999999999653</v>
      </c>
      <c r="M6" s="8">
        <f t="shared" ref="M6:M11" si="5">M5+L6</f>
        <v>3.103999999999933</v>
      </c>
    </row>
    <row r="7" spans="1:13">
      <c r="A7" s="1">
        <v>2</v>
      </c>
      <c r="B7" s="1">
        <v>0.95894999999999997</v>
      </c>
      <c r="C7" s="1">
        <v>0.96206000000000003</v>
      </c>
      <c r="D7" s="1">
        <v>0.96482999999999997</v>
      </c>
      <c r="E7" s="1">
        <v>0.96730000000000005</v>
      </c>
      <c r="F7" s="1">
        <v>0.96953</v>
      </c>
      <c r="H7">
        <f t="shared" si="1"/>
        <v>1.5550000000000286E-4</v>
      </c>
      <c r="I7">
        <f t="shared" si="2"/>
        <v>1.3849999999999697E-4</v>
      </c>
      <c r="J7" s="3">
        <f t="shared" si="3"/>
        <v>1.4699999999999991E-4</v>
      </c>
      <c r="K7" s="6">
        <f t="shared" si="4"/>
        <v>1.4699999999999991</v>
      </c>
      <c r="L7">
        <f t="shared" si="0"/>
        <v>2.9862499999999956</v>
      </c>
      <c r="M7" s="8">
        <f t="shared" si="5"/>
        <v>6.0902499999999282</v>
      </c>
    </row>
    <row r="8" spans="1:13">
      <c r="A8" s="1">
        <v>4</v>
      </c>
      <c r="B8" s="1">
        <v>0.92422000000000004</v>
      </c>
      <c r="C8" s="1">
        <v>0.93069000000000002</v>
      </c>
      <c r="D8" s="1">
        <v>0.93635000000000002</v>
      </c>
      <c r="E8" s="1">
        <v>0.94132000000000005</v>
      </c>
      <c r="F8" s="1">
        <v>0.94574000000000003</v>
      </c>
      <c r="H8">
        <f t="shared" si="1"/>
        <v>1.6174999999999941E-4</v>
      </c>
      <c r="I8">
        <f t="shared" si="2"/>
        <v>1.4149999999999997E-4</v>
      </c>
      <c r="J8" s="3">
        <f t="shared" si="3"/>
        <v>1.5162499999999969E-4</v>
      </c>
      <c r="K8" s="6">
        <f t="shared" si="4"/>
        <v>1.5162499999999968</v>
      </c>
      <c r="L8">
        <f t="shared" si="0"/>
        <v>3.1762500000000009</v>
      </c>
      <c r="M8" s="8">
        <f t="shared" si="5"/>
        <v>9.2664999999999296</v>
      </c>
    </row>
    <row r="9" spans="1:13">
      <c r="A9" s="1">
        <v>6</v>
      </c>
      <c r="B9" s="1">
        <v>0.88741999999999999</v>
      </c>
      <c r="C9" s="1">
        <v>0.89815999999999996</v>
      </c>
      <c r="D9" s="1">
        <v>0.90734000000000004</v>
      </c>
      <c r="E9" s="1">
        <v>0.91529000000000005</v>
      </c>
      <c r="F9" s="1">
        <v>0.92222999999999999</v>
      </c>
      <c r="H9">
        <f t="shared" si="1"/>
        <v>1.7899999999999955E-4</v>
      </c>
      <c r="I9">
        <f t="shared" si="2"/>
        <v>1.5300000000000128E-4</v>
      </c>
      <c r="J9" s="3">
        <f t="shared" si="3"/>
        <v>1.660000000000004E-4</v>
      </c>
      <c r="K9" s="6">
        <f t="shared" si="4"/>
        <v>1.6600000000000041</v>
      </c>
      <c r="L9">
        <f t="shared" si="0"/>
        <v>3.5418750000000023</v>
      </c>
      <c r="M9" s="8">
        <f t="shared" si="5"/>
        <v>12.808374999999932</v>
      </c>
    </row>
    <row r="10" spans="1:13">
      <c r="A10" s="1">
        <v>8</v>
      </c>
      <c r="B10" s="1">
        <v>0.84575</v>
      </c>
      <c r="C10" s="1">
        <v>0.86217999999999995</v>
      </c>
      <c r="D10" s="1">
        <v>0.87585999999999997</v>
      </c>
      <c r="E10" s="1">
        <v>0.88744999999999996</v>
      </c>
      <c r="F10" s="1">
        <v>0.89742999999999995</v>
      </c>
      <c r="H10">
        <f t="shared" si="1"/>
        <v>2.0537499999999931E-4</v>
      </c>
      <c r="I10">
        <f t="shared" si="2"/>
        <v>1.7100000000000031E-4</v>
      </c>
      <c r="J10" s="3">
        <f t="shared" si="3"/>
        <v>1.8818749999999982E-4</v>
      </c>
      <c r="K10" s="6">
        <f t="shared" si="4"/>
        <v>1.8818749999999982</v>
      </c>
      <c r="L10">
        <f t="shared" si="0"/>
        <v>4.0908749999999978</v>
      </c>
      <c r="M10" s="8">
        <f t="shared" si="5"/>
        <v>16.899249999999931</v>
      </c>
    </row>
    <row r="11" spans="1:13">
      <c r="A11" s="1">
        <v>10</v>
      </c>
      <c r="B11" s="1">
        <v>0.79659000000000002</v>
      </c>
      <c r="C11" s="1">
        <v>0.82116999999999996</v>
      </c>
      <c r="D11" s="1">
        <v>0.84077000000000002</v>
      </c>
      <c r="E11" s="1">
        <v>0.85694999999999999</v>
      </c>
      <c r="F11" s="1">
        <v>0.87060999999999999</v>
      </c>
      <c r="H11">
        <f t="shared" si="1"/>
        <v>2.4579999999999936E-4</v>
      </c>
      <c r="I11">
        <f t="shared" si="2"/>
        <v>1.9600000000000059E-4</v>
      </c>
      <c r="J11" s="3">
        <f>(H11+I11)/2</f>
        <v>2.2089999999999998E-4</v>
      </c>
      <c r="K11" s="6">
        <f t="shared" si="4"/>
        <v>2.2089999999999996</v>
      </c>
      <c r="L11">
        <f t="shared" si="0"/>
        <v>4.7519166666666672</v>
      </c>
      <c r="M11" s="8">
        <f t="shared" si="5"/>
        <v>21.651166666666597</v>
      </c>
    </row>
    <row r="12" spans="1:13">
      <c r="A12" s="1">
        <v>12</v>
      </c>
      <c r="B12" s="5">
        <v>0.74</v>
      </c>
      <c r="C12" s="1">
        <v>0.77310000000000001</v>
      </c>
      <c r="D12" s="1">
        <v>0.80103000000000002</v>
      </c>
      <c r="E12" s="1">
        <v>0.82315000000000005</v>
      </c>
      <c r="F12" s="1">
        <v>0.84133999999999998</v>
      </c>
      <c r="H12">
        <f>((C12-B12)/10)/A12</f>
        <v>2.758333333333335E-4</v>
      </c>
      <c r="I12">
        <f>((D12-C12)/10)/A12</f>
        <v>2.327500000000001E-4</v>
      </c>
      <c r="J12" s="3">
        <f t="shared" si="3"/>
        <v>2.5429166666666677E-4</v>
      </c>
      <c r="K12" s="6">
        <f>J12*10000</f>
        <v>2.5429166666666676</v>
      </c>
      <c r="L12">
        <f t="shared" si="0"/>
        <v>4.5093452380952392</v>
      </c>
      <c r="M12" s="9">
        <f>M11+L12</f>
        <v>26.160511904761837</v>
      </c>
    </row>
    <row r="13" spans="1:13">
      <c r="A13" s="1">
        <v>14</v>
      </c>
      <c r="B13" s="5">
        <v>0.7</v>
      </c>
      <c r="C13" s="5">
        <v>0.78</v>
      </c>
      <c r="D13" s="1">
        <v>0.75505999999999995</v>
      </c>
      <c r="E13" s="1">
        <v>0.78530999999999995</v>
      </c>
      <c r="F13" s="1">
        <v>0.80923</v>
      </c>
      <c r="H13">
        <f>((C13-B13)/10)/A13</f>
        <v>5.7142857142857191E-4</v>
      </c>
      <c r="I13">
        <f>((D13-C13)/10)/A13</f>
        <v>-1.7814285714285767E-4</v>
      </c>
      <c r="J13" s="3">
        <f t="shared" si="3"/>
        <v>1.9664285714285712E-4</v>
      </c>
      <c r="K13" s="6">
        <f t="shared" si="4"/>
        <v>1.9664285714285712</v>
      </c>
      <c r="L13">
        <f>(K13+K14)*(A14-A13)*0.5</f>
        <v>1.3863321428571429</v>
      </c>
    </row>
    <row r="14" spans="1:13">
      <c r="A14" s="1">
        <v>15.41</v>
      </c>
      <c r="B14" s="1"/>
      <c r="C14" s="1"/>
      <c r="D14" s="1">
        <v>0.71726999999999996</v>
      </c>
      <c r="E14" s="1"/>
      <c r="F14" s="1"/>
    </row>
    <row r="17" spans="1:9">
      <c r="A17" t="s">
        <v>0</v>
      </c>
      <c r="C17" t="s">
        <v>8</v>
      </c>
      <c r="E17" t="s">
        <v>5</v>
      </c>
    </row>
    <row r="18" spans="1:9">
      <c r="A18">
        <v>0.1</v>
      </c>
      <c r="C18">
        <v>0</v>
      </c>
      <c r="D18">
        <f>0.5*(C18+C19)*(A31-0)</f>
        <v>0</v>
      </c>
      <c r="I18" s="4"/>
    </row>
    <row r="19" spans="1:9">
      <c r="A19">
        <v>0.5</v>
      </c>
      <c r="C19">
        <f>(C5-1)/A32</f>
        <v>-2.8099999999999792E-2</v>
      </c>
      <c r="D19">
        <f>0.5*(C19+C20)*(A32-A31)</f>
        <v>-2.574999999999994E-3</v>
      </c>
      <c r="E19">
        <f>D19</f>
        <v>-2.574999999999994E-3</v>
      </c>
      <c r="I19" s="4"/>
    </row>
    <row r="20" spans="1:9">
      <c r="A20">
        <v>2</v>
      </c>
      <c r="C20">
        <f>(C6-1)/A33</f>
        <v>-2.3400000000000087E-2</v>
      </c>
      <c r="D20">
        <f>0.5*(C20+C21)*(A33-A32)</f>
        <v>-8.4740000000000145E-3</v>
      </c>
      <c r="E20">
        <f>E19+D20</f>
        <v>-1.1049000000000008E-2</v>
      </c>
      <c r="I20" s="4"/>
    </row>
    <row r="21" spans="1:9">
      <c r="A21">
        <v>4</v>
      </c>
      <c r="C21">
        <f>(C7-1)/A34</f>
        <v>-1.8969999999999987E-2</v>
      </c>
      <c r="D21">
        <f>0.5*(C21+C22)*(A34-A33)</f>
        <v>-2.7223124999999987E-2</v>
      </c>
      <c r="E21">
        <f t="shared" ref="E21:E26" si="6">E20+D21</f>
        <v>-3.8272124999999997E-2</v>
      </c>
      <c r="I21" s="4"/>
    </row>
    <row r="22" spans="1:9">
      <c r="A22">
        <v>6</v>
      </c>
      <c r="C22">
        <f>(C8-1)/A35</f>
        <v>-1.7327499999999996E-2</v>
      </c>
      <c r="D22">
        <f>0.5*(C22+C23)*(A35-A34)</f>
        <v>-3.4300833333333336E-2</v>
      </c>
      <c r="E22">
        <f t="shared" si="6"/>
        <v>-7.2572958333333326E-2</v>
      </c>
      <c r="I22" s="4"/>
    </row>
    <row r="23" spans="1:9">
      <c r="A23">
        <v>8</v>
      </c>
      <c r="C23">
        <f>(C9-1)/A36</f>
        <v>-1.697333333333334E-2</v>
      </c>
      <c r="D23">
        <f>0.5*(C23+C24)*(A36-A35)</f>
        <v>-3.4200833333333347E-2</v>
      </c>
      <c r="E23">
        <f t="shared" si="6"/>
        <v>-0.10677379166666667</v>
      </c>
      <c r="I23" s="4"/>
    </row>
    <row r="24" spans="1:9">
      <c r="A24">
        <v>10</v>
      </c>
      <c r="C24">
        <f>(C10-1)/A37</f>
        <v>-1.7227500000000007E-2</v>
      </c>
      <c r="D24">
        <f>0.5*(C24+C25)*(A37-A36)</f>
        <v>-3.511050000000001E-2</v>
      </c>
      <c r="E24">
        <f t="shared" si="6"/>
        <v>-0.14188429166666669</v>
      </c>
      <c r="I24" s="4"/>
    </row>
    <row r="25" spans="1:9">
      <c r="A25">
        <v>12</v>
      </c>
      <c r="C25">
        <f>(C11-1)/A38</f>
        <v>-1.7883000000000003E-2</v>
      </c>
      <c r="D25">
        <f>0.5*(C25+C26)*(A38-A37)</f>
        <v>-3.6791333333333336E-2</v>
      </c>
      <c r="E25">
        <f t="shared" si="6"/>
        <v>-0.17867562500000003</v>
      </c>
      <c r="I25" s="4"/>
    </row>
    <row r="26" spans="1:9">
      <c r="A26">
        <v>14</v>
      </c>
      <c r="C26">
        <f>(C12-1)/A39</f>
        <v>-1.8908333333333333E-2</v>
      </c>
      <c r="D26">
        <f>0.5*(C26+C27)*(A39-A38)</f>
        <v>-3.4622619047619041E-2</v>
      </c>
      <c r="E26">
        <f t="shared" si="6"/>
        <v>-0.21329824404761907</v>
      </c>
      <c r="I26" s="4"/>
    </row>
    <row r="27" spans="1:9" ht="15.75">
      <c r="A27">
        <v>15.41</v>
      </c>
      <c r="C27">
        <f>(C13-1)/A40</f>
        <v>-1.5714285714285712E-2</v>
      </c>
      <c r="D27">
        <f>0.5*(C27+C41)*(A40-A39)</f>
        <v>-1.5714285714285712E-2</v>
      </c>
      <c r="E27" s="7">
        <f>E26+D27</f>
        <v>-0.22901252976190478</v>
      </c>
      <c r="I27" s="4"/>
    </row>
    <row r="28" spans="1:9">
      <c r="C28" s="2"/>
      <c r="D28" s="2"/>
    </row>
    <row r="30" spans="1:9">
      <c r="A30" t="s">
        <v>0</v>
      </c>
    </row>
    <row r="31" spans="1:9">
      <c r="A31">
        <v>0</v>
      </c>
    </row>
    <row r="32" spans="1:9">
      <c r="A32">
        <v>0.1</v>
      </c>
    </row>
    <row r="33" spans="1:1">
      <c r="A33">
        <v>0.5</v>
      </c>
    </row>
    <row r="34" spans="1:1">
      <c r="A34">
        <v>2</v>
      </c>
    </row>
    <row r="35" spans="1:1">
      <c r="A35">
        <v>4</v>
      </c>
    </row>
    <row r="36" spans="1:1">
      <c r="A36">
        <v>6</v>
      </c>
    </row>
    <row r="37" spans="1:1">
      <c r="A37">
        <v>8</v>
      </c>
    </row>
    <row r="38" spans="1:1">
      <c r="A38">
        <v>10</v>
      </c>
    </row>
    <row r="39" spans="1:1">
      <c r="A39">
        <v>12</v>
      </c>
    </row>
    <row r="40" spans="1:1">
      <c r="A40">
        <v>14</v>
      </c>
    </row>
    <row r="41" spans="1:1">
      <c r="A41">
        <v>15.41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Admin</cp:lastModifiedBy>
  <dcterms:created xsi:type="dcterms:W3CDTF">2018-11-01T01:38:56Z</dcterms:created>
  <dcterms:modified xsi:type="dcterms:W3CDTF">2020-10-04T08:51:06Z</dcterms:modified>
</cp:coreProperties>
</file>